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630" activeTab="0"/>
  </bookViews>
  <sheets>
    <sheet name="ноябрь 16" sheetId="1" r:id="rId1"/>
    <sheet name="декабрь 16" sheetId="2" r:id="rId2"/>
  </sheets>
  <definedNames>
    <definedName name="ASD">#REF!</definedName>
    <definedName name="asdas">#REF!</definedName>
    <definedName name="Excel_BuiltIn_Print_Area_1_1_1">#REF!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6">#REF!</definedName>
    <definedName name="Excel_BuiltIn_Print_Area_7">#REF!</definedName>
    <definedName name="Excel_BuiltIn_Print_Area_8">#REF!</definedName>
    <definedName name="excel111">#REF!</definedName>
    <definedName name="sadfasdf">#REF!</definedName>
    <definedName name="ап">#REF!</definedName>
    <definedName name="ке">#REF!</definedName>
    <definedName name="_xlnm.Print_Area" localSheetId="1">'декабрь 16'!$A$1:$L$14</definedName>
    <definedName name="_xlnm.Print_Area" localSheetId="0">'ноябрь 16'!$A$1:$L$16</definedName>
    <definedName name="пфыпфывапывапрывапыв">#REF!</definedName>
  </definedNames>
  <calcPr fullCalcOnLoad="1"/>
</workbook>
</file>

<file path=xl/sharedStrings.xml><?xml version="1.0" encoding="utf-8"?>
<sst xmlns="http://schemas.openxmlformats.org/spreadsheetml/2006/main" count="86" uniqueCount="68">
  <si>
    <t>№ п/п</t>
  </si>
  <si>
    <t>Дата</t>
  </si>
  <si>
    <t>Время</t>
  </si>
  <si>
    <t>Отключившееся оборудование, отработавшая защита</t>
  </si>
  <si>
    <t>Время включения ПС, ТП, РП, КЛ, ВЛ</t>
  </si>
  <si>
    <t>Время, затраченное на ликвидацию аварийной ситуации (мин)</t>
  </si>
  <si>
    <t>Краткое описание причин отключения</t>
  </si>
  <si>
    <t>Недоотпуск эл. эн.</t>
  </si>
  <si>
    <t>Противоаварийные мероприятия</t>
  </si>
  <si>
    <t>отключения</t>
  </si>
  <si>
    <t>ПС,ТП,РП</t>
  </si>
  <si>
    <t>ВЛ</t>
  </si>
  <si>
    <t>КЛ</t>
  </si>
  <si>
    <t>(кВт·час)</t>
  </si>
  <si>
    <t>нагрузка  по фидерам 6 кВ, А</t>
  </si>
  <si>
    <t>Суммарный недоотпуск кВт*ч</t>
  </si>
  <si>
    <t>Экономический ущерб за недоотпуск, руб</t>
  </si>
  <si>
    <t>00-52</t>
  </si>
  <si>
    <t>5</t>
  </si>
  <si>
    <t>15-21</t>
  </si>
  <si>
    <t xml:space="preserve">Появилась "земля" на 3, 4 с.ш. 6 кВ ПС "Центральная", 1, 2 с.ш. 6 кВ РП-1 </t>
  </si>
  <si>
    <t>15-01</t>
  </si>
  <si>
    <t>1. Повреждение кабельной линии 6 кВ фидера 6 кВ №42, КЛ 0,4 кВ экскаватором ООО "РГС-Восток" при производстве земляных работ.</t>
  </si>
  <si>
    <t xml:space="preserve">1. Направить письмо ООО «РГС-Восток» с требованием в кратчайшие сроки произвести  ремонт поврежденной кабельной линии 6 кВ фидера №42 и кабельной линии 0,4 кВ фидера №188/31.
                                                                          </t>
  </si>
  <si>
    <t>12-50</t>
  </si>
  <si>
    <t>Действием релейной защиты "максимальная токовая защита" в РУ 6 кВ ТП №182 отключился ВВ яч. №12 выход к ТП №66.  Без напряжения остались ТП фидера 6 кВ №16.</t>
  </si>
  <si>
    <t>13-19</t>
  </si>
  <si>
    <t>В связи с понижением температуры окружающей среды произошло увеличение потребляемой нагрузки на фидере №14, питающем районы города с индивидуальной застройкой и имеющем в домах потребителей электроотопление. В результате ток нагрузки достиг тока уставки срабатывания МТЗ (250А), что привело к отключению ВВ яч. №12 в РУ 6 кВ ТП №182 действием релейной защиты "максимальная токовая защита".</t>
  </si>
  <si>
    <t xml:space="preserve">1. Произвести перерасчёт уставок релейных защит фидера 6 кВ №14 с учётом максимальных  нагрузок при ремонтной схеме. 
</t>
  </si>
  <si>
    <t>10-58</t>
  </si>
  <si>
    <t>В связи с понижением температуры окружающей среды произошло увеличение потребляемой нагрузки на фидере №49, питающем районы города с индивидуальной застройкой и имеющем в домах потребителей электроотопление. В результате ток нагрузки достиг тока уставки срабатывания МТЗ (150А), что привело к отключению ВВ в ЯКНО фидера 6 кВ №49 действием релейной защиты "максимальная токовая защита".</t>
  </si>
  <si>
    <t>Действием релейной защиты "максимальная токовая защита" в ЯКНО 6 кВ фидера №49 отключился ВВ.  Без напряжения остались ТП фидера 6 кВ №49.</t>
  </si>
  <si>
    <t>12-28</t>
  </si>
  <si>
    <t xml:space="preserve">1. Вывести из работы устройства релейной защиты ЯКНО ввиду нахождения в зоне селективного действия зашит яч.№3 ПС "Турбинная", а так-же  произвести перерасчёт уставок релейных защит фидера 6 кВ №49 с учётом оборудования ЯКНО. 
2. Внести изменения в техническую документацию, паспорт ВЛ, поопорные схемы, однолинейную схему энергосистемы, карту уставок РЗ и А.
</t>
  </si>
  <si>
    <t>Отчет по аварийным отключениям в сетях 6 кВ филиала "РСК Ямала" в г. Салехарде за ноябрь 2016 г.</t>
  </si>
  <si>
    <t xml:space="preserve">Действием релейной защиты "токовая отсечка" в КРУН-2 6 кВ ПС "Дизельная" отключился ВВ яч. №24 фидера №7. </t>
  </si>
  <si>
    <t>10-33</t>
  </si>
  <si>
    <t>18-20</t>
  </si>
  <si>
    <t>Повреждение оборудования в зоне эксплуатационной ответственности и балансовой принадлежности ОАО "Аэропорт Салехард"</t>
  </si>
  <si>
    <t>1. Направить письмо ОАО «Аэропорт Салехард» с требованием произвести  возмещение затрат, понесенных филиалом АО «РСК Ямала» в г. Салехарде при ликвидации аварийной ситуации.</t>
  </si>
  <si>
    <t>00-51</t>
  </si>
  <si>
    <t>Начальником смены ОДС по телеуправлению в РУ 6 кВ ТП №107 отключен ВВ яч. №14. При отключении в РУ 6 кВ ТП №107 ВВ яч. №14 обесточены ТП №107, 91, 185.</t>
  </si>
  <si>
    <t>Ошибочные действия оперативного персонала при производстве оперативных переключений.</t>
  </si>
  <si>
    <t>1. Провести занятия в рамках специальной подготовки с оперативным, оперативно-ремонтным персоналом ОДС на тему: организация и порядок оперативных переключений в электроустановках.</t>
  </si>
  <si>
    <t>Суммарное время по каждому объекту за декабрь 2016 г. мин.</t>
  </si>
  <si>
    <t>Общее суммарное время затраченное на ликвидацию аварийных отключений за ноябрь 2016 г.</t>
  </si>
  <si>
    <t>Количество аварийных отключений за ноябрь 2016 г.</t>
  </si>
  <si>
    <t>10-07</t>
  </si>
  <si>
    <t>Отчет по аварийным отключениям в сетях 6 кВ филиала "РСК Ямала" в г. Салехарде за декабрь 2016 г.</t>
  </si>
  <si>
    <t>22-42</t>
  </si>
  <si>
    <t>Произошло аварийное отключение ВВ яч. №7 в РУ 6 кВ ТП №119 действием релейной защиты "токовая отсечка"</t>
  </si>
  <si>
    <t>23-30</t>
  </si>
  <si>
    <t>В результате старения (высыхания) изоляционного материала кабеля 6 кВ произошло снижение её изоляционных свойств приведшее к возникновению междуфазного короткого замыкания в кабельной линии 6 кВ. между яч. №4 ТП №119 и КРН №126.</t>
  </si>
  <si>
    <t xml:space="preserve">1. Произвести замену вводной кабельной линии 6 кВ между ТП №119 и КРН №126
                                                                          </t>
  </si>
  <si>
    <t>19-00</t>
  </si>
  <si>
    <t>В РУ 6 кВ ТП №36 отключился ВВ яч. №3 ввод фидера 6 кВ №23, без напряжения 1 с.ш. 6/0,4 кВ. Причина отключения ВВ яч. №3 не установлена</t>
  </si>
  <si>
    <t>20-27</t>
  </si>
  <si>
    <t>В результате сбоя программного обеспечения блока БМРЗ типа SMPR-1 яч. №3 в РУ 6 кВ ТП №36, произошло ложное срабатывание с действием на отключение ВВ релейной защиты «МТЗ»</t>
  </si>
  <si>
    <t xml:space="preserve">1. Произвести послеаварийную проверку релейных защит яч. №3 в РУ 6 кВ ТП №36
</t>
  </si>
  <si>
    <t>00-13</t>
  </si>
  <si>
    <t>20-35</t>
  </si>
  <si>
    <t>Произошло аварийное отключение ВВ яч. №8 фидера 6 кВ №14 КРУН-3 ПС "Турбинная" действием релейной защиты "токовая отсечка", произошло аварийное отключение ВВ яч. №16 ввод трансформатора №5 КРУН-3 ПС "Турбинная"</t>
  </si>
  <si>
    <t>Обрыв провода ВЛ 6 кВ фидера 6 кВ №14  в результате вспучивания грунтов при установившихся низких температурах (-45ºС…-47ºС),  приведших к натяжению проводов, выдавливанию опоры из грунта при подвижках грунта и выдавливанию свайного основания КРН №39. Причина отключения ВВ яч. №8 фидера 6 кВ №14 КРУН-3 ПС "Турбинная" - при кольцевании фидеров 6 кВ №14 и №16 для перевода на ремонтные схемы электроснабжения, запитанных с 1 и 2 с.ш. 6 кВ ПС "Турбинная" произошло аварийное отключение  ВВ яч. №16 ввод трансформатора №5 ПС "Турбинная". При аварийном отключении трансформатора №5 произошел резкий наброс нагрузки на фидер 6 кВ №14 в объеме 600 А, рабочая нагрузка фидера составляла 250А, суммарная нагрузка 850 А, в результате наброса нагрузки произошло отключение ВВ яч. №8 фидера 6 кВ №14 КРУН-3 ПС "Турбинная" действием релейной защиты "максимальная токовая защита", уставка срабатывания МТЗ 650А.</t>
  </si>
  <si>
    <t>1. Произвести перетяжку проводов ВЛ 6 кВ №14 у КРН №139.
2.Произвести аварийно-восстановительные работы на КЛ 6 кВ между ТП №9 и ТП №9(новая).                                        3. Произвести замену выключателей нагрузки ТСН ТП-182;192</t>
  </si>
  <si>
    <t>Количество аварийных отключений за декабрь 2016 г.</t>
  </si>
  <si>
    <t>3</t>
  </si>
  <si>
    <t>Общее суммарное время затраченное на ликвидацию аварийных отключений за декабрь 2016 г.</t>
  </si>
  <si>
    <t>05-55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</si>
</sst>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h:m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\ h:mm;@"/>
    <numFmt numFmtId="182" formatCode="0.0"/>
  </numFmts>
  <fonts count="38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75" zoomScaleNormal="70" zoomScaleSheetLayoutView="75" zoomScalePageLayoutView="0" workbookViewId="0" topLeftCell="A1">
      <selection activeCell="I11" sqref="I11:I15"/>
    </sheetView>
  </sheetViews>
  <sheetFormatPr defaultColWidth="8.75390625" defaultRowHeight="15.75"/>
  <cols>
    <col min="1" max="1" width="3.75390625" style="1" customWidth="1"/>
    <col min="2" max="2" width="14.625" style="5" customWidth="1"/>
    <col min="3" max="3" width="8.875" style="6" customWidth="1"/>
    <col min="4" max="4" width="38.875" style="1" customWidth="1"/>
    <col min="5" max="5" width="10.875" style="1" customWidth="1"/>
    <col min="6" max="6" width="10.50390625" style="1" customWidth="1"/>
    <col min="7" max="7" width="9.875" style="1" customWidth="1"/>
    <col min="8" max="8" width="7.50390625" style="1" bestFit="1" customWidth="1"/>
    <col min="9" max="9" width="49.125" style="1" customWidth="1"/>
    <col min="10" max="10" width="12.00390625" style="7" customWidth="1"/>
    <col min="11" max="11" width="15.375" style="7" customWidth="1"/>
    <col min="12" max="12" width="38.75390625" style="7" customWidth="1"/>
    <col min="13" max="16384" width="8.75390625" style="1" customWidth="1"/>
  </cols>
  <sheetData>
    <row r="1" spans="1:12" ht="22.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" customFormat="1" ht="58.5" customHeight="1">
      <c r="A3" s="29" t="s">
        <v>0</v>
      </c>
      <c r="B3" s="19" t="s">
        <v>1</v>
      </c>
      <c r="C3" s="19" t="s">
        <v>2</v>
      </c>
      <c r="D3" s="29" t="s">
        <v>3</v>
      </c>
      <c r="E3" s="29" t="s">
        <v>4</v>
      </c>
      <c r="F3" s="29" t="s">
        <v>5</v>
      </c>
      <c r="G3" s="29"/>
      <c r="H3" s="29"/>
      <c r="I3" s="29" t="s">
        <v>6</v>
      </c>
      <c r="J3" s="11" t="s">
        <v>7</v>
      </c>
      <c r="K3" s="29" t="s">
        <v>8</v>
      </c>
      <c r="L3" s="29"/>
    </row>
    <row r="4" spans="1:12" s="2" customFormat="1" ht="32.25" customHeight="1">
      <c r="A4" s="29"/>
      <c r="B4" s="29" t="s">
        <v>9</v>
      </c>
      <c r="C4" s="29"/>
      <c r="D4" s="29"/>
      <c r="E4" s="29"/>
      <c r="F4" s="11" t="s">
        <v>10</v>
      </c>
      <c r="G4" s="11" t="s">
        <v>11</v>
      </c>
      <c r="H4" s="11" t="s">
        <v>12</v>
      </c>
      <c r="I4" s="29"/>
      <c r="J4" s="11" t="s">
        <v>13</v>
      </c>
      <c r="K4" s="29"/>
      <c r="L4" s="29"/>
    </row>
    <row r="5" spans="1:14" s="2" customFormat="1" ht="20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29">
        <v>11</v>
      </c>
      <c r="L5" s="29"/>
      <c r="N5" s="2" t="s">
        <v>14</v>
      </c>
    </row>
    <row r="6" spans="1:12" s="2" customFormat="1" ht="105.75" customHeight="1">
      <c r="A6" s="11">
        <v>1</v>
      </c>
      <c r="B6" s="12">
        <v>42684</v>
      </c>
      <c r="C6" s="10" t="s">
        <v>21</v>
      </c>
      <c r="D6" s="14" t="s">
        <v>20</v>
      </c>
      <c r="E6" s="10" t="s">
        <v>19</v>
      </c>
      <c r="F6" s="11"/>
      <c r="G6" s="11"/>
      <c r="H6" s="11">
        <v>20</v>
      </c>
      <c r="I6" s="15" t="s">
        <v>22</v>
      </c>
      <c r="J6" s="11">
        <v>0</v>
      </c>
      <c r="K6" s="30" t="s">
        <v>23</v>
      </c>
      <c r="L6" s="30"/>
    </row>
    <row r="7" spans="1:12" s="2" customFormat="1" ht="147" customHeight="1">
      <c r="A7" s="11">
        <v>2</v>
      </c>
      <c r="B7" s="12">
        <v>42688</v>
      </c>
      <c r="C7" s="10" t="s">
        <v>24</v>
      </c>
      <c r="D7" s="14" t="s">
        <v>25</v>
      </c>
      <c r="E7" s="10" t="s">
        <v>26</v>
      </c>
      <c r="F7" s="11">
        <v>29</v>
      </c>
      <c r="G7" s="11"/>
      <c r="H7" s="11"/>
      <c r="I7" s="15" t="s">
        <v>27</v>
      </c>
      <c r="J7" s="11">
        <v>1128</v>
      </c>
      <c r="K7" s="31" t="s">
        <v>28</v>
      </c>
      <c r="L7" s="32"/>
    </row>
    <row r="8" spans="1:12" s="2" customFormat="1" ht="153.75" customHeight="1">
      <c r="A8" s="11">
        <v>3</v>
      </c>
      <c r="B8" s="12">
        <v>42693</v>
      </c>
      <c r="C8" s="10" t="s">
        <v>29</v>
      </c>
      <c r="D8" s="14" t="s">
        <v>31</v>
      </c>
      <c r="E8" s="10" t="s">
        <v>32</v>
      </c>
      <c r="F8" s="11">
        <v>90</v>
      </c>
      <c r="G8" s="11"/>
      <c r="H8" s="11"/>
      <c r="I8" s="15" t="s">
        <v>30</v>
      </c>
      <c r="J8" s="11">
        <v>2242</v>
      </c>
      <c r="K8" s="31" t="s">
        <v>33</v>
      </c>
      <c r="L8" s="32"/>
    </row>
    <row r="9" spans="1:12" s="2" customFormat="1" ht="93" customHeight="1">
      <c r="A9" s="11">
        <v>4</v>
      </c>
      <c r="B9" s="12">
        <v>42695</v>
      </c>
      <c r="C9" s="10" t="s">
        <v>36</v>
      </c>
      <c r="D9" s="14" t="s">
        <v>35</v>
      </c>
      <c r="E9" s="10" t="s">
        <v>37</v>
      </c>
      <c r="F9" s="11"/>
      <c r="G9" s="11">
        <v>467</v>
      </c>
      <c r="H9" s="11"/>
      <c r="I9" s="15" t="s">
        <v>38</v>
      </c>
      <c r="J9" s="27">
        <v>3973</v>
      </c>
      <c r="K9" s="31" t="s">
        <v>39</v>
      </c>
      <c r="L9" s="32"/>
    </row>
    <row r="10" spans="1:12" s="2" customFormat="1" ht="120.75" customHeight="1">
      <c r="A10" s="11">
        <v>5</v>
      </c>
      <c r="B10" s="12">
        <v>42702</v>
      </c>
      <c r="C10" s="10" t="s">
        <v>40</v>
      </c>
      <c r="D10" s="14" t="s">
        <v>41</v>
      </c>
      <c r="E10" s="10" t="s">
        <v>17</v>
      </c>
      <c r="F10" s="11">
        <v>1</v>
      </c>
      <c r="G10" s="11"/>
      <c r="H10" s="11"/>
      <c r="I10" s="15" t="s">
        <v>42</v>
      </c>
      <c r="J10" s="11">
        <v>21</v>
      </c>
      <c r="K10" s="31" t="s">
        <v>43</v>
      </c>
      <c r="L10" s="32"/>
    </row>
    <row r="11" spans="1:15" ht="33" customHeight="1">
      <c r="A11" s="29" t="s">
        <v>44</v>
      </c>
      <c r="B11" s="29"/>
      <c r="C11" s="29"/>
      <c r="D11" s="29"/>
      <c r="E11" s="29"/>
      <c r="F11" s="16">
        <f>SUM(F6:F10)</f>
        <v>120</v>
      </c>
      <c r="G11" s="16">
        <f>SUM(G6:G10)</f>
        <v>467</v>
      </c>
      <c r="H11" s="16">
        <f>SUM(H6:H10)</f>
        <v>20</v>
      </c>
      <c r="I11" s="44"/>
      <c r="J11" s="16">
        <f>SUM(J6:J10)</f>
        <v>7364</v>
      </c>
      <c r="K11" s="45" t="s">
        <v>15</v>
      </c>
      <c r="L11" s="45"/>
      <c r="M11" s="34"/>
      <c r="O11" s="3"/>
    </row>
    <row r="12" spans="1:15" ht="33" customHeight="1">
      <c r="A12" s="35" t="s">
        <v>45</v>
      </c>
      <c r="B12" s="35"/>
      <c r="C12" s="35"/>
      <c r="D12" s="35"/>
      <c r="E12" s="35"/>
      <c r="F12" s="36" t="s">
        <v>47</v>
      </c>
      <c r="G12" s="36"/>
      <c r="H12" s="36"/>
      <c r="I12" s="44"/>
      <c r="J12" s="13"/>
      <c r="K12" s="17"/>
      <c r="L12" s="17"/>
      <c r="M12" s="34"/>
      <c r="O12" s="3"/>
    </row>
    <row r="13" spans="1:15" ht="16.5" customHeight="1" thickBot="1">
      <c r="A13" s="35" t="s">
        <v>46</v>
      </c>
      <c r="B13" s="35"/>
      <c r="C13" s="35"/>
      <c r="D13" s="35"/>
      <c r="E13" s="35"/>
      <c r="F13" s="37" t="s">
        <v>18</v>
      </c>
      <c r="G13" s="37"/>
      <c r="H13" s="37"/>
      <c r="I13" s="44"/>
      <c r="J13" s="13"/>
      <c r="K13" s="17"/>
      <c r="L13" s="17"/>
      <c r="M13" s="34"/>
      <c r="O13" s="3"/>
    </row>
    <row r="14" spans="1:15" ht="31.5" customHeight="1" thickBot="1">
      <c r="A14" s="35"/>
      <c r="B14" s="35"/>
      <c r="C14" s="35"/>
      <c r="D14" s="35"/>
      <c r="E14" s="35"/>
      <c r="F14" s="38"/>
      <c r="G14" s="39"/>
      <c r="H14" s="40"/>
      <c r="I14" s="44"/>
      <c r="J14" s="26">
        <f>J11*6.383</f>
        <v>47004.412</v>
      </c>
      <c r="K14" s="41" t="s">
        <v>16</v>
      </c>
      <c r="L14" s="41"/>
      <c r="N14" s="4"/>
      <c r="O14" s="4"/>
    </row>
    <row r="15" spans="1:12" ht="16.5" customHeight="1" thickBot="1">
      <c r="A15" s="35"/>
      <c r="B15" s="35"/>
      <c r="C15" s="35"/>
      <c r="D15" s="35"/>
      <c r="E15" s="35"/>
      <c r="F15" s="42"/>
      <c r="G15" s="43"/>
      <c r="H15" s="43"/>
      <c r="I15" s="44"/>
      <c r="J15" s="18"/>
      <c r="K15" s="18"/>
      <c r="L15" s="18"/>
    </row>
    <row r="16" spans="1:12" ht="12" customHeight="1">
      <c r="A16" s="20"/>
      <c r="B16" s="21"/>
      <c r="C16" s="22"/>
      <c r="D16" s="23"/>
      <c r="E16" s="23"/>
      <c r="F16" s="24"/>
      <c r="G16" s="24"/>
      <c r="H16" s="24"/>
      <c r="I16" s="23"/>
      <c r="J16" s="25"/>
      <c r="K16" s="25"/>
      <c r="L16" s="25"/>
    </row>
    <row r="17" spans="2:12" ht="18" customHeight="1">
      <c r="B17" s="8"/>
      <c r="C17" s="8"/>
      <c r="D17" s="9"/>
      <c r="E17" s="9"/>
      <c r="F17" s="8"/>
      <c r="G17" s="8"/>
      <c r="H17" s="9"/>
      <c r="I17" s="8"/>
      <c r="J17" s="8"/>
      <c r="K17" s="8"/>
      <c r="L17" s="8"/>
    </row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</sheetData>
  <sheetProtection/>
  <mergeCells count="27">
    <mergeCell ref="A14:E14"/>
    <mergeCell ref="F14:H14"/>
    <mergeCell ref="K14:L14"/>
    <mergeCell ref="A15:E15"/>
    <mergeCell ref="F15:H15"/>
    <mergeCell ref="I11:I15"/>
    <mergeCell ref="K11:L11"/>
    <mergeCell ref="M11:M13"/>
    <mergeCell ref="A12:E12"/>
    <mergeCell ref="F12:H12"/>
    <mergeCell ref="A13:E13"/>
    <mergeCell ref="F13:H13"/>
    <mergeCell ref="A11:E11"/>
    <mergeCell ref="A1:L2"/>
    <mergeCell ref="A3:A4"/>
    <mergeCell ref="D3:D4"/>
    <mergeCell ref="E3:E4"/>
    <mergeCell ref="F3:H3"/>
    <mergeCell ref="I3:I4"/>
    <mergeCell ref="K3:L4"/>
    <mergeCell ref="B4:C4"/>
    <mergeCell ref="K5:L5"/>
    <mergeCell ref="K6:L6"/>
    <mergeCell ref="K7:L7"/>
    <mergeCell ref="K10:L10"/>
    <mergeCell ref="K8:L8"/>
    <mergeCell ref="K9:L9"/>
  </mergeCells>
  <printOptions/>
  <pageMargins left="0.7" right="0.7" top="0.75" bottom="0.75" header="0.3" footer="0.3"/>
  <pageSetup horizontalDpi="600" verticalDpi="600" orientation="landscape" paperSize="9" scale="5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75" zoomScaleNormal="70" zoomScaleSheetLayoutView="75" zoomScalePageLayoutView="0" workbookViewId="0" topLeftCell="A1">
      <selection activeCell="J9" sqref="J9"/>
    </sheetView>
  </sheetViews>
  <sheetFormatPr defaultColWidth="8.75390625" defaultRowHeight="15.75"/>
  <cols>
    <col min="1" max="1" width="3.75390625" style="1" customWidth="1"/>
    <col min="2" max="2" width="14.625" style="5" customWidth="1"/>
    <col min="3" max="3" width="8.875" style="6" customWidth="1"/>
    <col min="4" max="4" width="38.875" style="1" customWidth="1"/>
    <col min="5" max="5" width="10.875" style="1" customWidth="1"/>
    <col min="6" max="6" width="10.50390625" style="1" customWidth="1"/>
    <col min="7" max="7" width="9.875" style="1" customWidth="1"/>
    <col min="8" max="8" width="7.50390625" style="1" bestFit="1" customWidth="1"/>
    <col min="9" max="9" width="49.125" style="1" customWidth="1"/>
    <col min="10" max="10" width="12.00390625" style="7" customWidth="1"/>
    <col min="11" max="11" width="15.375" style="7" customWidth="1"/>
    <col min="12" max="12" width="38.75390625" style="7" customWidth="1"/>
    <col min="13" max="16384" width="8.75390625" style="1" customWidth="1"/>
  </cols>
  <sheetData>
    <row r="1" spans="1:12" ht="22.5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" customFormat="1" ht="58.5" customHeight="1">
      <c r="A3" s="29" t="s">
        <v>0</v>
      </c>
      <c r="B3" s="19" t="s">
        <v>1</v>
      </c>
      <c r="C3" s="19" t="s">
        <v>2</v>
      </c>
      <c r="D3" s="29" t="s">
        <v>3</v>
      </c>
      <c r="E3" s="29" t="s">
        <v>4</v>
      </c>
      <c r="F3" s="29" t="s">
        <v>5</v>
      </c>
      <c r="G3" s="29"/>
      <c r="H3" s="29"/>
      <c r="I3" s="29" t="s">
        <v>6</v>
      </c>
      <c r="J3" s="11" t="s">
        <v>7</v>
      </c>
      <c r="K3" s="29" t="s">
        <v>8</v>
      </c>
      <c r="L3" s="29"/>
    </row>
    <row r="4" spans="1:12" s="2" customFormat="1" ht="32.25" customHeight="1">
      <c r="A4" s="29"/>
      <c r="B4" s="29" t="s">
        <v>9</v>
      </c>
      <c r="C4" s="29"/>
      <c r="D4" s="29"/>
      <c r="E4" s="29"/>
      <c r="F4" s="11" t="s">
        <v>10</v>
      </c>
      <c r="G4" s="11" t="s">
        <v>11</v>
      </c>
      <c r="H4" s="11" t="s">
        <v>12</v>
      </c>
      <c r="I4" s="29"/>
      <c r="J4" s="11" t="s">
        <v>13</v>
      </c>
      <c r="K4" s="29"/>
      <c r="L4" s="29"/>
    </row>
    <row r="5" spans="1:14" s="2" customFormat="1" ht="20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29">
        <v>11</v>
      </c>
      <c r="L5" s="29"/>
      <c r="N5" s="2" t="s">
        <v>14</v>
      </c>
    </row>
    <row r="6" spans="1:12" s="2" customFormat="1" ht="93" customHeight="1">
      <c r="A6" s="11">
        <v>1</v>
      </c>
      <c r="B6" s="12">
        <v>42710</v>
      </c>
      <c r="C6" s="10" t="s">
        <v>49</v>
      </c>
      <c r="D6" s="14" t="s">
        <v>50</v>
      </c>
      <c r="E6" s="10" t="s">
        <v>51</v>
      </c>
      <c r="F6" s="11"/>
      <c r="G6" s="11"/>
      <c r="H6" s="11">
        <v>48</v>
      </c>
      <c r="I6" s="28" t="s">
        <v>52</v>
      </c>
      <c r="J6" s="11">
        <v>440</v>
      </c>
      <c r="K6" s="30" t="s">
        <v>53</v>
      </c>
      <c r="L6" s="30"/>
    </row>
    <row r="7" spans="1:12" s="2" customFormat="1" ht="147" customHeight="1">
      <c r="A7" s="11">
        <v>2</v>
      </c>
      <c r="B7" s="12">
        <v>42714</v>
      </c>
      <c r="C7" s="10" t="s">
        <v>54</v>
      </c>
      <c r="D7" s="14" t="s">
        <v>55</v>
      </c>
      <c r="E7" s="10" t="s">
        <v>56</v>
      </c>
      <c r="F7" s="11">
        <v>89</v>
      </c>
      <c r="G7" s="11"/>
      <c r="H7" s="11"/>
      <c r="I7" s="15" t="s">
        <v>57</v>
      </c>
      <c r="J7" s="11">
        <v>1128</v>
      </c>
      <c r="K7" s="31" t="s">
        <v>58</v>
      </c>
      <c r="L7" s="32"/>
    </row>
    <row r="8" spans="1:12" s="2" customFormat="1" ht="354.75" customHeight="1">
      <c r="A8" s="11">
        <v>3</v>
      </c>
      <c r="B8" s="12">
        <v>42722</v>
      </c>
      <c r="C8" s="10" t="s">
        <v>60</v>
      </c>
      <c r="D8" s="14" t="s">
        <v>61</v>
      </c>
      <c r="E8" s="10" t="s">
        <v>59</v>
      </c>
      <c r="F8" s="11">
        <v>218</v>
      </c>
      <c r="G8" s="11"/>
      <c r="H8" s="11"/>
      <c r="I8" s="15" t="s">
        <v>62</v>
      </c>
      <c r="J8" s="11">
        <v>4616</v>
      </c>
      <c r="K8" s="31" t="s">
        <v>63</v>
      </c>
      <c r="L8" s="32"/>
    </row>
    <row r="9" spans="1:15" ht="33" customHeight="1">
      <c r="A9" s="29" t="s">
        <v>44</v>
      </c>
      <c r="B9" s="29"/>
      <c r="C9" s="29"/>
      <c r="D9" s="29"/>
      <c r="E9" s="29"/>
      <c r="F9" s="16">
        <f>SUM(F6:F8)</f>
        <v>307</v>
      </c>
      <c r="G9" s="16">
        <f>SUM(G6:G8)</f>
        <v>0</v>
      </c>
      <c r="H9" s="16">
        <f>SUM(H6:H8)</f>
        <v>48</v>
      </c>
      <c r="I9" s="44"/>
      <c r="J9" s="16">
        <f>SUM(J6:J8)</f>
        <v>6184</v>
      </c>
      <c r="K9" s="45" t="s">
        <v>15</v>
      </c>
      <c r="L9" s="45"/>
      <c r="M9" s="34"/>
      <c r="O9" s="3"/>
    </row>
    <row r="10" spans="1:15" ht="33" customHeight="1">
      <c r="A10" s="35" t="s">
        <v>66</v>
      </c>
      <c r="B10" s="35"/>
      <c r="C10" s="35"/>
      <c r="D10" s="35"/>
      <c r="E10" s="35"/>
      <c r="F10" s="36" t="s">
        <v>67</v>
      </c>
      <c r="G10" s="36"/>
      <c r="H10" s="36"/>
      <c r="I10" s="44"/>
      <c r="J10" s="13"/>
      <c r="K10" s="17"/>
      <c r="L10" s="17"/>
      <c r="M10" s="34"/>
      <c r="O10" s="3"/>
    </row>
    <row r="11" spans="1:15" ht="16.5" customHeight="1" thickBot="1">
      <c r="A11" s="35" t="s">
        <v>64</v>
      </c>
      <c r="B11" s="35"/>
      <c r="C11" s="35"/>
      <c r="D11" s="35"/>
      <c r="E11" s="35"/>
      <c r="F11" s="37" t="s">
        <v>65</v>
      </c>
      <c r="G11" s="37"/>
      <c r="H11" s="37"/>
      <c r="I11" s="44"/>
      <c r="J11" s="13"/>
      <c r="K11" s="17"/>
      <c r="L11" s="17"/>
      <c r="M11" s="34"/>
      <c r="O11" s="3"/>
    </row>
    <row r="12" spans="1:15" ht="31.5" customHeight="1" thickBot="1">
      <c r="A12" s="35"/>
      <c r="B12" s="35"/>
      <c r="C12" s="35"/>
      <c r="D12" s="35"/>
      <c r="E12" s="35"/>
      <c r="F12" s="38"/>
      <c r="G12" s="39"/>
      <c r="H12" s="40"/>
      <c r="I12" s="44"/>
      <c r="J12" s="26">
        <f>J9*6.383</f>
        <v>39472.472</v>
      </c>
      <c r="K12" s="41" t="s">
        <v>16</v>
      </c>
      <c r="L12" s="41"/>
      <c r="N12" s="4"/>
      <c r="O12" s="4"/>
    </row>
    <row r="13" spans="1:12" ht="16.5" customHeight="1" thickBot="1">
      <c r="A13" s="35"/>
      <c r="B13" s="35"/>
      <c r="C13" s="35"/>
      <c r="D13" s="35"/>
      <c r="E13" s="35"/>
      <c r="F13" s="42"/>
      <c r="G13" s="43"/>
      <c r="H13" s="43"/>
      <c r="I13" s="44"/>
      <c r="J13" s="18"/>
      <c r="K13" s="18"/>
      <c r="L13" s="18"/>
    </row>
    <row r="14" spans="1:12" ht="12" customHeight="1">
      <c r="A14" s="20"/>
      <c r="B14" s="21"/>
      <c r="C14" s="22"/>
      <c r="D14" s="23"/>
      <c r="E14" s="23"/>
      <c r="F14" s="24"/>
      <c r="G14" s="24"/>
      <c r="H14" s="24"/>
      <c r="I14" s="23"/>
      <c r="J14" s="25"/>
      <c r="K14" s="25"/>
      <c r="L14" s="25"/>
    </row>
    <row r="15" spans="2:12" ht="18" customHeight="1">
      <c r="B15" s="8"/>
      <c r="C15" s="8"/>
      <c r="D15" s="9"/>
      <c r="E15" s="9"/>
      <c r="F15" s="8"/>
      <c r="G15" s="8"/>
      <c r="H15" s="9"/>
      <c r="I15" s="8"/>
      <c r="J15" s="8"/>
      <c r="K15" s="8"/>
      <c r="L15" s="8"/>
    </row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</sheetData>
  <sheetProtection/>
  <mergeCells count="25">
    <mergeCell ref="K5:L5"/>
    <mergeCell ref="K6:L6"/>
    <mergeCell ref="K7:L7"/>
    <mergeCell ref="K8:L8"/>
    <mergeCell ref="A1:L2"/>
    <mergeCell ref="A3:A4"/>
    <mergeCell ref="D3:D4"/>
    <mergeCell ref="E3:E4"/>
    <mergeCell ref="F3:H3"/>
    <mergeCell ref="I3:I4"/>
    <mergeCell ref="K3:L4"/>
    <mergeCell ref="B4:C4"/>
    <mergeCell ref="M9:M11"/>
    <mergeCell ref="A10:E10"/>
    <mergeCell ref="F10:H10"/>
    <mergeCell ref="A11:E11"/>
    <mergeCell ref="F11:H11"/>
    <mergeCell ref="A9:E9"/>
    <mergeCell ref="A12:E12"/>
    <mergeCell ref="F12:H12"/>
    <mergeCell ref="K12:L12"/>
    <mergeCell ref="A13:E13"/>
    <mergeCell ref="F13:H13"/>
    <mergeCell ref="I9:I13"/>
    <mergeCell ref="K9:L9"/>
  </mergeCells>
  <printOptions/>
  <pageMargins left="0.7" right="0.7" top="0.75" bottom="0.75" header="0.3" footer="0.3"/>
  <pageSetup horizontalDpi="600" verticalDpi="600" orientation="landscape" paperSize="9" scale="5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Савицкий Александр Анатольевич</dc:creator>
  <cp:keywords/>
  <dc:description/>
  <cp:lastModifiedBy>adm</cp:lastModifiedBy>
  <cp:lastPrinted>2016-10-03T03:58:49Z</cp:lastPrinted>
  <dcterms:created xsi:type="dcterms:W3CDTF">2015-02-03T05:20:03Z</dcterms:created>
  <dcterms:modified xsi:type="dcterms:W3CDTF">2017-02-28T09:35:06Z</dcterms:modified>
  <cp:category/>
  <cp:version/>
  <cp:contentType/>
  <cp:contentStatus/>
</cp:coreProperties>
</file>