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670" yWindow="2520" windowWidth="11445" windowHeight="7740"/>
  </bookViews>
  <sheets>
    <sheet name="19 д" sheetId="1" r:id="rId1"/>
  </sheets>
  <definedNames>
    <definedName name="_xlnm._FilterDatabase" localSheetId="0" hidden="1">'19 д'!$A$18:$N$51</definedName>
    <definedName name="_xlnm.Print_Area" localSheetId="0">'19 д'!$A$1:$N$27</definedName>
  </definedNames>
  <calcPr calcId="145621"/>
</workbook>
</file>

<file path=xl/calcChain.xml><?xml version="1.0" encoding="utf-8"?>
<calcChain xmlns="http://schemas.openxmlformats.org/spreadsheetml/2006/main">
  <c r="C10" i="1" l="1"/>
  <c r="E6" i="1" l="1"/>
  <c r="F6" i="1"/>
  <c r="G6" i="1"/>
  <c r="H6" i="1"/>
  <c r="I6" i="1"/>
  <c r="D6" i="1"/>
  <c r="C6" i="1" l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s="1"/>
  <c r="A50" i="1" s="1"/>
  <c r="A51" i="1" s="1"/>
  <c r="C9" i="1"/>
  <c r="C7" i="1" l="1"/>
  <c r="C8" i="1"/>
  <c r="C11" i="1"/>
</calcChain>
</file>

<file path=xl/sharedStrings.xml><?xml version="1.0" encoding="utf-8"?>
<sst xmlns="http://schemas.openxmlformats.org/spreadsheetml/2006/main" count="221" uniqueCount="98">
  <si>
    <t>филиал АО "РСК Ямала в Пуровском районе</t>
  </si>
  <si>
    <t>№   п/п</t>
  </si>
  <si>
    <t>Номер заявки</t>
  </si>
  <si>
    <t>Дата заявки</t>
  </si>
  <si>
    <t>Категория заявителя</t>
  </si>
  <si>
    <t>Вид деятельности</t>
  </si>
  <si>
    <t>Напряжение, кВ</t>
  </si>
  <si>
    <t>Категория надежности</t>
  </si>
  <si>
    <t>Номер договора</t>
  </si>
  <si>
    <t xml:space="preserve">Дата договора </t>
  </si>
  <si>
    <t>Регламентированные сроки исполнения, кал. дней</t>
  </si>
  <si>
    <t>Сумма по договору , руб.</t>
  </si>
  <si>
    <t>из них аннулировано</t>
  </si>
  <si>
    <t>Электронная заявка  через личный кабинет</t>
  </si>
  <si>
    <t>г. Тарко-Сале</t>
  </si>
  <si>
    <t>пгт.Уренгой</t>
  </si>
  <si>
    <t>п. Ханымей</t>
  </si>
  <si>
    <t>с Харампур</t>
  </si>
  <si>
    <t>в т.ч.</t>
  </si>
  <si>
    <t>Количество всего, шт</t>
  </si>
  <si>
    <t>подписано договоров</t>
  </si>
  <si>
    <t xml:space="preserve">в стадии оформления договора </t>
  </si>
  <si>
    <t xml:space="preserve">направлено проектов договоров заявителю </t>
  </si>
  <si>
    <t>14</t>
  </si>
  <si>
    <t>Подано заявок</t>
  </si>
  <si>
    <t xml:space="preserve">подключено  </t>
  </si>
  <si>
    <t>п. Пуровск</t>
  </si>
  <si>
    <t>Запрашиваемая мощность, кВт</t>
  </si>
  <si>
    <t>с Халясавэй</t>
  </si>
  <si>
    <t>ЮЛ</t>
  </si>
  <si>
    <t>ФЛ</t>
  </si>
  <si>
    <t>Да</t>
  </si>
  <si>
    <t>Направлен заявителю</t>
  </si>
  <si>
    <t>Подписан заявителем</t>
  </si>
  <si>
    <t>Оформление договора</t>
  </si>
  <si>
    <t>быт</t>
  </si>
  <si>
    <t>прочие</t>
  </si>
  <si>
    <t>Нет</t>
  </si>
  <si>
    <t>по состоянию на 30.06.2022 г.</t>
  </si>
  <si>
    <t>Информация о регистрации и ходе реализации заявок на технологическое присоединение к электрическим сетям к сетям АО "РСК Ямала" за июнь 2022г.</t>
  </si>
  <si>
    <t>Состояние  на 30.06.2022 г.</t>
  </si>
  <si>
    <t>105/16</t>
  </si>
  <si>
    <t>106/16</t>
  </si>
  <si>
    <t>107/16</t>
  </si>
  <si>
    <t>108/19</t>
  </si>
  <si>
    <t>109/16</t>
  </si>
  <si>
    <t>110/16</t>
  </si>
  <si>
    <t>111/16</t>
  </si>
  <si>
    <t>112/16</t>
  </si>
  <si>
    <t>113/16</t>
  </si>
  <si>
    <t>114/16</t>
  </si>
  <si>
    <t>115/16</t>
  </si>
  <si>
    <t>116/16</t>
  </si>
  <si>
    <t>117/16</t>
  </si>
  <si>
    <t>118/19</t>
  </si>
  <si>
    <t>119/16</t>
  </si>
  <si>
    <t>120/16</t>
  </si>
  <si>
    <t>121/16</t>
  </si>
  <si>
    <t>122/16</t>
  </si>
  <si>
    <t>123/18</t>
  </si>
  <si>
    <t>124/16</t>
  </si>
  <si>
    <t>125/16</t>
  </si>
  <si>
    <t>126/16</t>
  </si>
  <si>
    <t>127/18</t>
  </si>
  <si>
    <t>128/21</t>
  </si>
  <si>
    <t>129/16</t>
  </si>
  <si>
    <t>130/16-2</t>
  </si>
  <si>
    <t>131/16-2</t>
  </si>
  <si>
    <t>105-16-2022-ТП-ФЛ</t>
  </si>
  <si>
    <t>106-16-2022-ТП-ФЛ</t>
  </si>
  <si>
    <t>107-16-2022-ТП-ЮЛ</t>
  </si>
  <si>
    <t>108-19-2022-ТП-ФЛ</t>
  </si>
  <si>
    <t>109-16-2022-ТП-ФЛ</t>
  </si>
  <si>
    <t>110-16-2022-ТП-ЮЛ</t>
  </si>
  <si>
    <t>111-16-2022-ТП-ФЛ</t>
  </si>
  <si>
    <t>112-16-2022-ТП-ЮЛ</t>
  </si>
  <si>
    <t>113-16-2022-ТП-ЮЛ</t>
  </si>
  <si>
    <t>114-16-2022-ТП-ФЛ</t>
  </si>
  <si>
    <t>116-16-2022-ТП-ФЛ</t>
  </si>
  <si>
    <t>117-16-2022-ТП-ФЛ</t>
  </si>
  <si>
    <t>118-19-2022-ТП-ЮЛ</t>
  </si>
  <si>
    <t>119-16-2022-ТП-ФЛ</t>
  </si>
  <si>
    <t>120-16-2022-ТП-ЮЛ</t>
  </si>
  <si>
    <t>121-16-2022-ТП-ЮЛ</t>
  </si>
  <si>
    <t>122-16-2022-ТП-ФЛ</t>
  </si>
  <si>
    <t>123-18-2022-ТП-ЮЛ</t>
  </si>
  <si>
    <t>124-16-2022-ТП-ЮЛ</t>
  </si>
  <si>
    <t>127-18-2022-ТП-ЮЛ</t>
  </si>
  <si>
    <t>128-21-2022-ТП-ФЛ</t>
  </si>
  <si>
    <t>115-16-2022-ТП-ЮЛ</t>
  </si>
  <si>
    <t>125-16-2022-ТП-ФЛ</t>
  </si>
  <si>
    <t>126-16-2022-ТП-ФЛ</t>
  </si>
  <si>
    <t>132/16</t>
  </si>
  <si>
    <t>133/16</t>
  </si>
  <si>
    <t>134/16</t>
  </si>
  <si>
    <t>135/16</t>
  </si>
  <si>
    <t>136/16</t>
  </si>
  <si>
    <t>137/16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</si>
</sst>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43" formatCode="_-* #,##0.00\ _₽_-;\-* #,##0.00\ _₽_-;_-* &quot;-&quot;??\ _₽_-;_-@_-"/>
    <numFmt numFmtId="164" formatCode="#,##0.00_р_."/>
    <numFmt numFmtId="165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Fill="1" applyAlignment="1"/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2" borderId="1" xfId="2" applyFont="1" applyFill="1" applyBorder="1" applyAlignment="1">
      <alignment horizontal="center" wrapText="1"/>
    </xf>
    <xf numFmtId="49" fontId="5" fillId="2" borderId="1" xfId="1" applyNumberFormat="1" applyFont="1" applyFill="1" applyBorder="1" applyAlignment="1">
      <alignment horizontal="center" wrapText="1"/>
    </xf>
    <xf numFmtId="0" fontId="5" fillId="0" borderId="1" xfId="2" applyFont="1" applyBorder="1" applyAlignment="1">
      <alignment horizontal="center" wrapText="1" shrinkToFit="1"/>
    </xf>
    <xf numFmtId="14" fontId="5" fillId="0" borderId="1" xfId="2" applyNumberFormat="1" applyFont="1" applyBorder="1" applyAlignment="1">
      <alignment horizontal="center" wrapText="1" shrinkToFit="1"/>
    </xf>
    <xf numFmtId="0" fontId="5" fillId="0" borderId="1" xfId="2" applyFont="1" applyFill="1" applyBorder="1" applyAlignment="1">
      <alignment horizontal="center" wrapText="1" shrinkToFit="1"/>
    </xf>
    <xf numFmtId="0" fontId="6" fillId="0" borderId="1" xfId="0" applyFont="1" applyBorder="1" applyAlignment="1">
      <alignment horizontal="center" wrapText="1" shrinkToFit="1"/>
    </xf>
    <xf numFmtId="0" fontId="5" fillId="0" borderId="1" xfId="2" applyFont="1" applyBorder="1" applyAlignment="1">
      <alignment horizontal="left" wrapText="1" shrinkToFit="1"/>
    </xf>
    <xf numFmtId="14" fontId="3" fillId="0" borderId="1" xfId="0" applyNumberFormat="1" applyFont="1" applyBorder="1" applyAlignment="1">
      <alignment horizontal="center" wrapText="1"/>
    </xf>
    <xf numFmtId="43" fontId="5" fillId="0" borderId="1" xfId="1" applyNumberFormat="1" applyFont="1" applyBorder="1" applyAlignment="1">
      <alignment horizontal="right" wrapText="1" shrinkToFit="1"/>
    </xf>
    <xf numFmtId="0" fontId="3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0" xfId="0" applyFont="1" applyFill="1"/>
    <xf numFmtId="165" fontId="7" fillId="0" borderId="0" xfId="0" applyNumberFormat="1" applyFont="1" applyBorder="1" applyAlignment="1">
      <alignment horizontal="center" vertical="center" wrapText="1"/>
    </xf>
    <xf numFmtId="41" fontId="3" fillId="0" borderId="0" xfId="1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1" fontId="3" fillId="0" borderId="1" xfId="1" applyNumberFormat="1" applyFont="1" applyFill="1" applyBorder="1" applyAlignment="1">
      <alignment horizontal="center" vertical="center" wrapText="1"/>
    </xf>
    <xf numFmtId="43" fontId="8" fillId="0" borderId="1" xfId="1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14" fontId="8" fillId="0" borderId="2" xfId="0" applyNumberFormat="1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14" fontId="8" fillId="0" borderId="3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3" fontId="8" fillId="0" borderId="2" xfId="1" applyNumberFormat="1" applyFont="1" applyFill="1" applyBorder="1" applyAlignment="1">
      <alignment horizontal="center" wrapText="1"/>
    </xf>
    <xf numFmtId="43" fontId="8" fillId="0" borderId="3" xfId="1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43" fontId="3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1" fontId="3" fillId="0" borderId="0" xfId="1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A34" zoomScale="85" zoomScaleNormal="85" workbookViewId="0">
      <selection activeCell="K8" sqref="K8"/>
    </sheetView>
  </sheetViews>
  <sheetFormatPr defaultColWidth="8.85546875" defaultRowHeight="12" x14ac:dyDescent="0.2"/>
  <cols>
    <col min="1" max="1" width="3.28515625" style="4" customWidth="1"/>
    <col min="2" max="2" width="10.5703125" style="27" customWidth="1"/>
    <col min="3" max="3" width="11.28515625" style="27" customWidth="1"/>
    <col min="4" max="5" width="12.85546875" style="27" customWidth="1"/>
    <col min="6" max="6" width="13" style="4" customWidth="1"/>
    <col min="7" max="7" width="12.5703125" style="4" customWidth="1"/>
    <col min="8" max="9" width="13.28515625" style="4" customWidth="1"/>
    <col min="10" max="10" width="16.5703125" style="4" customWidth="1"/>
    <col min="11" max="11" width="20.140625" style="4" customWidth="1"/>
    <col min="12" max="13" width="13.28515625" style="4" customWidth="1"/>
    <col min="14" max="14" width="17.7109375" style="4" customWidth="1"/>
    <col min="15" max="16384" width="8.85546875" style="4"/>
  </cols>
  <sheetData>
    <row r="1" spans="1:16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1"/>
      <c r="L1" s="2"/>
      <c r="M1" s="3"/>
      <c r="N1" s="3"/>
    </row>
    <row r="2" spans="1:16" x14ac:dyDescent="0.2">
      <c r="A2" s="5" t="s">
        <v>39</v>
      </c>
      <c r="B2" s="7"/>
      <c r="C2" s="7"/>
      <c r="D2" s="7"/>
      <c r="E2" s="7"/>
      <c r="F2" s="5"/>
      <c r="G2" s="5"/>
      <c r="H2" s="3"/>
      <c r="I2" s="3"/>
      <c r="J2" s="3"/>
      <c r="K2" s="1"/>
      <c r="L2" s="2"/>
      <c r="M2" s="3"/>
      <c r="N2" s="3"/>
    </row>
    <row r="3" spans="1:16" x14ac:dyDescent="0.2">
      <c r="A3" s="6"/>
      <c r="B3" s="7"/>
      <c r="C3" s="7"/>
      <c r="D3" s="56" t="s">
        <v>38</v>
      </c>
      <c r="E3" s="56"/>
      <c r="F3" s="56"/>
      <c r="G3" s="56"/>
      <c r="H3" s="3"/>
      <c r="I3" s="3"/>
      <c r="J3" s="3"/>
      <c r="K3" s="1"/>
      <c r="L3" s="2"/>
      <c r="M3" s="3"/>
      <c r="N3" s="3"/>
    </row>
    <row r="4" spans="1:16" x14ac:dyDescent="0.2">
      <c r="A4" s="3"/>
      <c r="B4" s="63"/>
      <c r="C4" s="62" t="s">
        <v>19</v>
      </c>
      <c r="D4" s="63" t="s">
        <v>18</v>
      </c>
      <c r="E4" s="63"/>
      <c r="F4" s="63"/>
      <c r="G4" s="63"/>
      <c r="H4" s="63"/>
      <c r="I4" s="63"/>
      <c r="J4" s="50"/>
      <c r="K4" s="1"/>
      <c r="L4" s="2"/>
      <c r="M4" s="3"/>
      <c r="N4" s="3"/>
      <c r="O4" s="25"/>
    </row>
    <row r="5" spans="1:16" x14ac:dyDescent="0.2">
      <c r="A5" s="3"/>
      <c r="B5" s="63"/>
      <c r="C5" s="62"/>
      <c r="D5" s="47" t="s">
        <v>14</v>
      </c>
      <c r="E5" s="47" t="s">
        <v>15</v>
      </c>
      <c r="F5" s="17" t="s">
        <v>16</v>
      </c>
      <c r="G5" s="17" t="s">
        <v>26</v>
      </c>
      <c r="H5" s="17" t="s">
        <v>28</v>
      </c>
      <c r="I5" s="17" t="s">
        <v>17</v>
      </c>
      <c r="J5" s="51"/>
      <c r="K5" s="52"/>
      <c r="L5" s="52"/>
      <c r="M5" s="52"/>
      <c r="N5" s="52"/>
      <c r="O5" s="1"/>
      <c r="P5" s="3"/>
    </row>
    <row r="6" spans="1:16" ht="28.5" customHeight="1" x14ac:dyDescent="0.2">
      <c r="A6" s="3"/>
      <c r="B6" s="26" t="s">
        <v>24</v>
      </c>
      <c r="C6" s="18">
        <f>D6+E6+F6+G6+H6+I6</f>
        <v>33</v>
      </c>
      <c r="D6" s="28">
        <f>D7+D8+D9+D10+D11</f>
        <v>26</v>
      </c>
      <c r="E6" s="28">
        <f t="shared" ref="E6:I6" si="0">E7+E8+E9+E10+E11</f>
        <v>2</v>
      </c>
      <c r="F6" s="28">
        <f t="shared" si="0"/>
        <v>1</v>
      </c>
      <c r="G6" s="28">
        <f t="shared" si="0"/>
        <v>2</v>
      </c>
      <c r="H6" s="28">
        <f t="shared" si="0"/>
        <v>2</v>
      </c>
      <c r="I6" s="28">
        <f t="shared" si="0"/>
        <v>0</v>
      </c>
      <c r="J6" s="53"/>
      <c r="K6" s="53"/>
      <c r="L6" s="53"/>
      <c r="M6" s="53"/>
      <c r="N6" s="53"/>
      <c r="O6" s="19"/>
      <c r="P6" s="3"/>
    </row>
    <row r="7" spans="1:16" ht="30.6" customHeight="1" x14ac:dyDescent="0.2">
      <c r="A7" s="3"/>
      <c r="B7" s="26" t="s">
        <v>12</v>
      </c>
      <c r="C7" s="18">
        <f>D7+E7+J7+K7+L7+N7+M7</f>
        <v>0</v>
      </c>
      <c r="D7" s="66">
        <v>0</v>
      </c>
      <c r="E7" s="28">
        <v>0</v>
      </c>
      <c r="F7" s="65">
        <v>0</v>
      </c>
      <c r="G7" s="65">
        <v>0</v>
      </c>
      <c r="H7" s="65">
        <v>0</v>
      </c>
      <c r="I7" s="65">
        <v>0</v>
      </c>
      <c r="J7" s="54"/>
      <c r="K7" s="54"/>
      <c r="L7" s="54"/>
      <c r="M7" s="54"/>
      <c r="N7" s="54"/>
      <c r="O7" s="1"/>
      <c r="P7" s="3"/>
    </row>
    <row r="8" spans="1:16" ht="40.15" customHeight="1" x14ac:dyDescent="0.2">
      <c r="A8" s="3"/>
      <c r="B8" s="26" t="s">
        <v>21</v>
      </c>
      <c r="C8" s="18">
        <f>D8+E8+J8+K8+L8+N8+M8</f>
        <v>7</v>
      </c>
      <c r="D8" s="28">
        <v>7</v>
      </c>
      <c r="E8" s="28">
        <v>0</v>
      </c>
      <c r="F8" s="65">
        <v>0</v>
      </c>
      <c r="G8" s="65">
        <v>0</v>
      </c>
      <c r="H8" s="65">
        <v>2</v>
      </c>
      <c r="I8" s="65">
        <v>0</v>
      </c>
      <c r="J8" s="54"/>
      <c r="K8" s="54"/>
      <c r="L8" s="54"/>
      <c r="M8" s="54"/>
      <c r="N8" s="54"/>
      <c r="O8" s="1"/>
      <c r="P8" s="3"/>
    </row>
    <row r="9" spans="1:16" ht="55.15" customHeight="1" x14ac:dyDescent="0.2">
      <c r="A9" s="3"/>
      <c r="B9" s="26" t="s">
        <v>22</v>
      </c>
      <c r="C9" s="18">
        <f>D9+E9+J9+K9+L9+N9+M9</f>
        <v>17</v>
      </c>
      <c r="D9" s="28">
        <v>16</v>
      </c>
      <c r="E9" s="28">
        <v>1</v>
      </c>
      <c r="F9" s="28">
        <v>1</v>
      </c>
      <c r="G9" s="65">
        <v>2</v>
      </c>
      <c r="H9" s="65">
        <v>0</v>
      </c>
      <c r="I9" s="65">
        <v>0</v>
      </c>
      <c r="J9" s="54"/>
      <c r="K9" s="53"/>
      <c r="L9" s="54"/>
      <c r="M9" s="54"/>
      <c r="N9" s="54"/>
      <c r="O9" s="1"/>
      <c r="P9" s="3"/>
    </row>
    <row r="10" spans="1:16" ht="27.6" customHeight="1" x14ac:dyDescent="0.2">
      <c r="A10" s="3"/>
      <c r="B10" s="26" t="s">
        <v>20</v>
      </c>
      <c r="C10" s="18">
        <f>D10+E10+J10+K10+L10+N10+M10</f>
        <v>4</v>
      </c>
      <c r="D10" s="28">
        <v>3</v>
      </c>
      <c r="E10" s="65">
        <v>1</v>
      </c>
      <c r="F10" s="65">
        <v>0</v>
      </c>
      <c r="G10" s="65">
        <v>0</v>
      </c>
      <c r="H10" s="65">
        <v>0</v>
      </c>
      <c r="I10" s="65">
        <v>0</v>
      </c>
      <c r="J10" s="54"/>
      <c r="K10" s="54"/>
      <c r="L10" s="54"/>
      <c r="M10" s="54"/>
      <c r="N10" s="54"/>
      <c r="O10" s="1"/>
      <c r="P10" s="3"/>
    </row>
    <row r="11" spans="1:16" ht="18" customHeight="1" x14ac:dyDescent="0.2">
      <c r="A11" s="3"/>
      <c r="B11" s="26" t="s">
        <v>25</v>
      </c>
      <c r="C11" s="18">
        <f>D11+E11+J11+K11+L11+N11+M11</f>
        <v>0</v>
      </c>
      <c r="D11" s="28">
        <v>0</v>
      </c>
      <c r="E11" s="28">
        <v>0</v>
      </c>
      <c r="F11" s="65">
        <v>0</v>
      </c>
      <c r="G11" s="65">
        <v>0</v>
      </c>
      <c r="H11" s="65">
        <v>0</v>
      </c>
      <c r="I11" s="65">
        <v>0</v>
      </c>
      <c r="J11" s="53"/>
      <c r="K11" s="54"/>
      <c r="L11" s="54"/>
      <c r="M11" s="54"/>
      <c r="N11" s="54"/>
      <c r="O11" s="1"/>
      <c r="P11" s="3"/>
    </row>
    <row r="12" spans="1:16" s="25" customFormat="1" ht="18" customHeight="1" x14ac:dyDescent="0.2">
      <c r="A12" s="3"/>
      <c r="B12" s="3"/>
      <c r="C12" s="22"/>
      <c r="D12" s="23"/>
      <c r="E12" s="23"/>
      <c r="F12" s="23"/>
      <c r="G12" s="24"/>
      <c r="H12" s="24"/>
      <c r="I12" s="24"/>
      <c r="J12" s="24"/>
      <c r="K12" s="1"/>
      <c r="L12" s="2"/>
      <c r="M12" s="3"/>
      <c r="N12" s="3"/>
    </row>
    <row r="13" spans="1:16" s="25" customFormat="1" ht="18" customHeight="1" x14ac:dyDescent="0.2">
      <c r="A13" s="3"/>
      <c r="B13" s="3"/>
      <c r="C13" s="22"/>
      <c r="D13" s="23"/>
      <c r="E13" s="23"/>
      <c r="F13" s="23"/>
      <c r="G13" s="24"/>
      <c r="H13" s="24"/>
      <c r="I13" s="24"/>
      <c r="J13" s="24"/>
      <c r="K13" s="1"/>
      <c r="L13" s="2"/>
      <c r="M13" s="3"/>
      <c r="N13" s="3"/>
    </row>
    <row r="14" spans="1:16" ht="14.45" customHeight="1" x14ac:dyDescent="0.2">
      <c r="A14" s="58" t="s">
        <v>1</v>
      </c>
      <c r="B14" s="58" t="s">
        <v>2</v>
      </c>
      <c r="C14" s="61" t="s">
        <v>3</v>
      </c>
      <c r="D14" s="61" t="s">
        <v>13</v>
      </c>
      <c r="E14" s="61" t="s">
        <v>4</v>
      </c>
      <c r="F14" s="58" t="s">
        <v>5</v>
      </c>
      <c r="G14" s="61" t="s">
        <v>27</v>
      </c>
      <c r="H14" s="61" t="s">
        <v>6</v>
      </c>
      <c r="I14" s="61" t="s">
        <v>7</v>
      </c>
      <c r="J14" s="61" t="s">
        <v>8</v>
      </c>
      <c r="K14" s="61" t="s">
        <v>9</v>
      </c>
      <c r="L14" s="61" t="s">
        <v>10</v>
      </c>
      <c r="M14" s="58" t="s">
        <v>40</v>
      </c>
      <c r="N14" s="64" t="s">
        <v>11</v>
      </c>
    </row>
    <row r="15" spans="1:16" ht="14.45" customHeight="1" x14ac:dyDescent="0.2">
      <c r="A15" s="59"/>
      <c r="B15" s="59"/>
      <c r="C15" s="61"/>
      <c r="D15" s="61"/>
      <c r="E15" s="61"/>
      <c r="F15" s="59"/>
      <c r="G15" s="61"/>
      <c r="H15" s="61"/>
      <c r="I15" s="61"/>
      <c r="J15" s="61"/>
      <c r="K15" s="61"/>
      <c r="L15" s="61"/>
      <c r="M15" s="59"/>
      <c r="N15" s="64"/>
    </row>
    <row r="16" spans="1:16" ht="31.9" customHeight="1" x14ac:dyDescent="0.2">
      <c r="A16" s="60"/>
      <c r="B16" s="60"/>
      <c r="C16" s="61"/>
      <c r="D16" s="61"/>
      <c r="E16" s="61"/>
      <c r="F16" s="60"/>
      <c r="G16" s="61"/>
      <c r="H16" s="61"/>
      <c r="I16" s="61"/>
      <c r="J16" s="61"/>
      <c r="K16" s="61"/>
      <c r="L16" s="61"/>
      <c r="M16" s="60"/>
      <c r="N16" s="64"/>
    </row>
    <row r="17" spans="1:14" x14ac:dyDescent="0.2">
      <c r="A17" s="8">
        <v>1</v>
      </c>
      <c r="B17" s="8">
        <v>2</v>
      </c>
      <c r="C17" s="8">
        <v>3</v>
      </c>
      <c r="D17" s="8">
        <v>4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J17" s="8">
        <v>9</v>
      </c>
      <c r="K17" s="8">
        <v>10</v>
      </c>
      <c r="L17" s="8">
        <v>11</v>
      </c>
      <c r="M17" s="8">
        <v>12</v>
      </c>
      <c r="N17" s="9" t="s">
        <v>23</v>
      </c>
    </row>
    <row r="18" spans="1:14" x14ac:dyDescent="0.2">
      <c r="A18" s="10"/>
      <c r="B18" s="11"/>
      <c r="C18" s="10"/>
      <c r="D18" s="12"/>
      <c r="E18" s="13"/>
      <c r="F18" s="14"/>
      <c r="G18" s="12"/>
      <c r="H18" s="10"/>
      <c r="I18" s="10"/>
      <c r="J18" s="14"/>
      <c r="K18" s="11"/>
      <c r="L18" s="10"/>
      <c r="M18" s="15"/>
      <c r="N18" s="16"/>
    </row>
    <row r="19" spans="1:14" ht="28.5" customHeight="1" x14ac:dyDescent="0.2">
      <c r="A19" s="12">
        <v>1</v>
      </c>
      <c r="B19" s="48" t="s">
        <v>41</v>
      </c>
      <c r="C19" s="35">
        <v>44714</v>
      </c>
      <c r="D19" s="55" t="s">
        <v>31</v>
      </c>
      <c r="E19" s="20" t="s">
        <v>30</v>
      </c>
      <c r="F19" s="34" t="s">
        <v>35</v>
      </c>
      <c r="G19" s="39">
        <v>15</v>
      </c>
      <c r="H19" s="20">
        <v>0.22</v>
      </c>
      <c r="I19" s="20">
        <v>3</v>
      </c>
      <c r="J19" s="32" t="s">
        <v>68</v>
      </c>
      <c r="K19" s="31">
        <v>44726</v>
      </c>
      <c r="L19" s="20">
        <v>120</v>
      </c>
      <c r="M19" s="20" t="s">
        <v>32</v>
      </c>
      <c r="N19" s="45">
        <v>550</v>
      </c>
    </row>
    <row r="20" spans="1:14" ht="28.5" customHeight="1" x14ac:dyDescent="0.2">
      <c r="A20" s="12">
        <f t="shared" ref="A20:A51" si="1">1+A19</f>
        <v>2</v>
      </c>
      <c r="B20" s="49" t="s">
        <v>42</v>
      </c>
      <c r="C20" s="31">
        <v>44715</v>
      </c>
      <c r="D20" s="20" t="s">
        <v>31</v>
      </c>
      <c r="E20" s="20" t="s">
        <v>30</v>
      </c>
      <c r="F20" s="34" t="s">
        <v>35</v>
      </c>
      <c r="G20" s="20">
        <v>15</v>
      </c>
      <c r="H20" s="20">
        <v>0.38</v>
      </c>
      <c r="I20" s="20">
        <v>3</v>
      </c>
      <c r="J20" s="32" t="s">
        <v>69</v>
      </c>
      <c r="K20" s="31">
        <v>44726</v>
      </c>
      <c r="L20" s="20">
        <v>120</v>
      </c>
      <c r="M20" s="20" t="s">
        <v>32</v>
      </c>
      <c r="N20" s="29">
        <v>550</v>
      </c>
    </row>
    <row r="21" spans="1:14" ht="28.5" customHeight="1" x14ac:dyDescent="0.2">
      <c r="A21" s="12">
        <f t="shared" si="1"/>
        <v>3</v>
      </c>
      <c r="B21" s="49" t="s">
        <v>43</v>
      </c>
      <c r="C21" s="31">
        <v>44715</v>
      </c>
      <c r="D21" s="55" t="s">
        <v>31</v>
      </c>
      <c r="E21" s="20" t="s">
        <v>29</v>
      </c>
      <c r="F21" s="30" t="s">
        <v>36</v>
      </c>
      <c r="G21" s="20">
        <v>15</v>
      </c>
      <c r="H21" s="39">
        <v>0.38</v>
      </c>
      <c r="I21" s="39">
        <v>3</v>
      </c>
      <c r="J21" s="42" t="s">
        <v>70</v>
      </c>
      <c r="K21" s="35">
        <v>44728</v>
      </c>
      <c r="L21" s="20">
        <v>15</v>
      </c>
      <c r="M21" s="20" t="s">
        <v>32</v>
      </c>
      <c r="N21" s="29">
        <v>34811</v>
      </c>
    </row>
    <row r="22" spans="1:14" ht="28.5" customHeight="1" x14ac:dyDescent="0.2">
      <c r="A22" s="12">
        <f t="shared" si="1"/>
        <v>4</v>
      </c>
      <c r="B22" s="49" t="s">
        <v>44</v>
      </c>
      <c r="C22" s="38">
        <v>44721</v>
      </c>
      <c r="D22" s="55" t="s">
        <v>31</v>
      </c>
      <c r="E22" s="55" t="s">
        <v>30</v>
      </c>
      <c r="F22" s="37" t="s">
        <v>35</v>
      </c>
      <c r="G22" s="41">
        <v>5</v>
      </c>
      <c r="H22" s="40">
        <v>0.22</v>
      </c>
      <c r="I22" s="40">
        <v>3</v>
      </c>
      <c r="J22" s="43" t="s">
        <v>71</v>
      </c>
      <c r="K22" s="36">
        <v>44733</v>
      </c>
      <c r="L22" s="20">
        <v>120</v>
      </c>
      <c r="M22" s="20" t="s">
        <v>33</v>
      </c>
      <c r="N22" s="46">
        <v>550</v>
      </c>
    </row>
    <row r="23" spans="1:14" ht="28.5" customHeight="1" x14ac:dyDescent="0.2">
      <c r="A23" s="12">
        <f t="shared" si="1"/>
        <v>5</v>
      </c>
      <c r="B23" s="49" t="s">
        <v>45</v>
      </c>
      <c r="C23" s="31">
        <v>44722</v>
      </c>
      <c r="D23" s="55" t="s">
        <v>37</v>
      </c>
      <c r="E23" s="55" t="s">
        <v>29</v>
      </c>
      <c r="F23" s="30" t="s">
        <v>36</v>
      </c>
      <c r="G23" s="20">
        <v>500</v>
      </c>
      <c r="H23" s="41">
        <v>0.38</v>
      </c>
      <c r="I23" s="41">
        <v>1</v>
      </c>
      <c r="J23" s="44" t="s">
        <v>72</v>
      </c>
      <c r="K23" s="38">
        <v>44729</v>
      </c>
      <c r="L23" s="20">
        <v>365</v>
      </c>
      <c r="M23" s="20" t="s">
        <v>32</v>
      </c>
      <c r="N23" s="29">
        <v>7171050</v>
      </c>
    </row>
    <row r="24" spans="1:14" ht="28.5" customHeight="1" x14ac:dyDescent="0.2">
      <c r="A24" s="12">
        <f t="shared" si="1"/>
        <v>6</v>
      </c>
      <c r="B24" s="49" t="s">
        <v>46</v>
      </c>
      <c r="C24" s="31">
        <v>44723</v>
      </c>
      <c r="D24" s="55" t="s">
        <v>31</v>
      </c>
      <c r="E24" s="55" t="s">
        <v>29</v>
      </c>
      <c r="F24" s="30" t="s">
        <v>36</v>
      </c>
      <c r="G24" s="20">
        <v>15</v>
      </c>
      <c r="H24" s="20">
        <v>0.22</v>
      </c>
      <c r="I24" s="20">
        <v>3</v>
      </c>
      <c r="J24" s="32" t="s">
        <v>73</v>
      </c>
      <c r="K24" s="31">
        <v>44728</v>
      </c>
      <c r="L24" s="20">
        <v>15</v>
      </c>
      <c r="M24" s="20" t="s">
        <v>32</v>
      </c>
      <c r="N24" s="29">
        <v>34811</v>
      </c>
    </row>
    <row r="25" spans="1:14" ht="28.5" customHeight="1" x14ac:dyDescent="0.2">
      <c r="A25" s="12">
        <f t="shared" si="1"/>
        <v>7</v>
      </c>
      <c r="B25" s="49" t="s">
        <v>47</v>
      </c>
      <c r="C25" s="31">
        <v>44724</v>
      </c>
      <c r="D25" s="20" t="s">
        <v>31</v>
      </c>
      <c r="E25" s="20" t="s">
        <v>30</v>
      </c>
      <c r="F25" s="30" t="s">
        <v>35</v>
      </c>
      <c r="G25" s="20">
        <v>14</v>
      </c>
      <c r="H25" s="20">
        <v>0.22</v>
      </c>
      <c r="I25" s="20">
        <v>3</v>
      </c>
      <c r="J25" s="32" t="s">
        <v>74</v>
      </c>
      <c r="K25" s="31">
        <v>44733</v>
      </c>
      <c r="L25" s="20">
        <v>120</v>
      </c>
      <c r="M25" s="20" t="s">
        <v>32</v>
      </c>
      <c r="N25" s="29">
        <v>550</v>
      </c>
    </row>
    <row r="26" spans="1:14" s="21" customFormat="1" ht="28.5" customHeight="1" x14ac:dyDescent="0.2">
      <c r="A26" s="12">
        <f t="shared" si="1"/>
        <v>8</v>
      </c>
      <c r="B26" s="49" t="s">
        <v>48</v>
      </c>
      <c r="C26" s="31">
        <v>44726</v>
      </c>
      <c r="D26" s="20" t="s">
        <v>37</v>
      </c>
      <c r="E26" s="41" t="s">
        <v>29</v>
      </c>
      <c r="F26" s="30" t="s">
        <v>36</v>
      </c>
      <c r="G26" s="20">
        <v>60</v>
      </c>
      <c r="H26" s="20">
        <v>0.38</v>
      </c>
      <c r="I26" s="20">
        <v>3</v>
      </c>
      <c r="J26" s="32" t="s">
        <v>75</v>
      </c>
      <c r="K26" s="31">
        <v>44732</v>
      </c>
      <c r="L26" s="20">
        <v>120</v>
      </c>
      <c r="M26" s="20" t="s">
        <v>32</v>
      </c>
      <c r="N26" s="29">
        <v>34811</v>
      </c>
    </row>
    <row r="27" spans="1:14" s="21" customFormat="1" ht="28.5" customHeight="1" x14ac:dyDescent="0.2">
      <c r="A27" s="12">
        <f t="shared" si="1"/>
        <v>9</v>
      </c>
      <c r="B27" s="49" t="s">
        <v>49</v>
      </c>
      <c r="C27" s="31">
        <v>44726</v>
      </c>
      <c r="D27" s="20" t="s">
        <v>37</v>
      </c>
      <c r="E27" s="41" t="s">
        <v>29</v>
      </c>
      <c r="F27" s="30" t="s">
        <v>36</v>
      </c>
      <c r="G27" s="20">
        <v>15</v>
      </c>
      <c r="H27" s="20">
        <v>0.38</v>
      </c>
      <c r="I27" s="20">
        <v>3</v>
      </c>
      <c r="J27" s="32" t="s">
        <v>76</v>
      </c>
      <c r="K27" s="31">
        <v>44729</v>
      </c>
      <c r="L27" s="20">
        <v>15</v>
      </c>
      <c r="M27" s="20" t="s">
        <v>33</v>
      </c>
      <c r="N27" s="29">
        <v>34811</v>
      </c>
    </row>
    <row r="28" spans="1:14" ht="28.5" customHeight="1" x14ac:dyDescent="0.2">
      <c r="A28" s="12">
        <f t="shared" si="1"/>
        <v>10</v>
      </c>
      <c r="B28" s="49" t="s">
        <v>50</v>
      </c>
      <c r="C28" s="31">
        <v>44726</v>
      </c>
      <c r="D28" s="20" t="s">
        <v>31</v>
      </c>
      <c r="E28" s="41" t="s">
        <v>30</v>
      </c>
      <c r="F28" s="30" t="s">
        <v>35</v>
      </c>
      <c r="G28" s="20">
        <v>5</v>
      </c>
      <c r="H28" s="20">
        <v>0.22</v>
      </c>
      <c r="I28" s="20">
        <v>3</v>
      </c>
      <c r="J28" s="32" t="s">
        <v>77</v>
      </c>
      <c r="K28" s="31">
        <v>44736</v>
      </c>
      <c r="L28" s="20">
        <v>120</v>
      </c>
      <c r="M28" s="20" t="s">
        <v>32</v>
      </c>
      <c r="N28" s="29">
        <v>550</v>
      </c>
    </row>
    <row r="29" spans="1:14" ht="28.5" customHeight="1" x14ac:dyDescent="0.2">
      <c r="A29" s="12">
        <f t="shared" si="1"/>
        <v>11</v>
      </c>
      <c r="B29" s="49" t="s">
        <v>51</v>
      </c>
      <c r="C29" s="31">
        <v>44727</v>
      </c>
      <c r="D29" s="20" t="s">
        <v>31</v>
      </c>
      <c r="E29" s="20" t="s">
        <v>29</v>
      </c>
      <c r="F29" s="30" t="s">
        <v>36</v>
      </c>
      <c r="G29" s="20">
        <v>2</v>
      </c>
      <c r="H29" s="20">
        <v>0.22</v>
      </c>
      <c r="I29" s="20">
        <v>3</v>
      </c>
      <c r="J29" s="32" t="s">
        <v>89</v>
      </c>
      <c r="K29" s="31">
        <v>44736</v>
      </c>
      <c r="L29" s="20">
        <v>120</v>
      </c>
      <c r="M29" s="20" t="s">
        <v>32</v>
      </c>
      <c r="N29" s="29">
        <v>16566.400000000001</v>
      </c>
    </row>
    <row r="30" spans="1:14" ht="28.5" customHeight="1" x14ac:dyDescent="0.2">
      <c r="A30" s="12">
        <f t="shared" si="1"/>
        <v>12</v>
      </c>
      <c r="B30" s="49" t="s">
        <v>52</v>
      </c>
      <c r="C30" s="31">
        <v>44727</v>
      </c>
      <c r="D30" s="20" t="s">
        <v>31</v>
      </c>
      <c r="E30" s="41" t="s">
        <v>30</v>
      </c>
      <c r="F30" s="30" t="s">
        <v>35</v>
      </c>
      <c r="G30" s="20">
        <v>15</v>
      </c>
      <c r="H30" s="20">
        <v>0.38</v>
      </c>
      <c r="I30" s="20">
        <v>3</v>
      </c>
      <c r="J30" s="32" t="s">
        <v>78</v>
      </c>
      <c r="K30" s="31">
        <v>44736</v>
      </c>
      <c r="L30" s="20">
        <v>120</v>
      </c>
      <c r="M30" s="20" t="s">
        <v>33</v>
      </c>
      <c r="N30" s="29">
        <v>550</v>
      </c>
    </row>
    <row r="31" spans="1:14" ht="28.5" customHeight="1" x14ac:dyDescent="0.2">
      <c r="A31" s="12">
        <f t="shared" si="1"/>
        <v>13</v>
      </c>
      <c r="B31" s="49" t="s">
        <v>53</v>
      </c>
      <c r="C31" s="31">
        <v>44728</v>
      </c>
      <c r="D31" s="20" t="s">
        <v>31</v>
      </c>
      <c r="E31" s="20" t="s">
        <v>30</v>
      </c>
      <c r="F31" s="30" t="s">
        <v>35</v>
      </c>
      <c r="G31" s="20">
        <v>15</v>
      </c>
      <c r="H31" s="20">
        <v>0.38</v>
      </c>
      <c r="I31" s="20">
        <v>3</v>
      </c>
      <c r="J31" s="32" t="s">
        <v>79</v>
      </c>
      <c r="K31" s="31">
        <v>44736</v>
      </c>
      <c r="L31" s="20">
        <v>120</v>
      </c>
      <c r="M31" s="20" t="s">
        <v>32</v>
      </c>
      <c r="N31" s="29">
        <v>550</v>
      </c>
    </row>
    <row r="32" spans="1:14" ht="28.5" customHeight="1" x14ac:dyDescent="0.2">
      <c r="A32" s="12">
        <f t="shared" si="1"/>
        <v>14</v>
      </c>
      <c r="B32" s="49" t="s">
        <v>54</v>
      </c>
      <c r="C32" s="31">
        <v>44728</v>
      </c>
      <c r="D32" s="20" t="s">
        <v>31</v>
      </c>
      <c r="E32" s="55" t="s">
        <v>29</v>
      </c>
      <c r="F32" s="30" t="s">
        <v>36</v>
      </c>
      <c r="G32" s="20">
        <v>15</v>
      </c>
      <c r="H32" s="20">
        <v>0.38</v>
      </c>
      <c r="I32" s="20">
        <v>3</v>
      </c>
      <c r="J32" s="32" t="s">
        <v>80</v>
      </c>
      <c r="K32" s="31">
        <v>44739</v>
      </c>
      <c r="L32" s="20">
        <v>15</v>
      </c>
      <c r="M32" s="20" t="s">
        <v>32</v>
      </c>
      <c r="N32" s="29">
        <v>34811</v>
      </c>
    </row>
    <row r="33" spans="1:14" ht="28.5" customHeight="1" x14ac:dyDescent="0.2">
      <c r="A33" s="12">
        <f t="shared" si="1"/>
        <v>15</v>
      </c>
      <c r="B33" s="49" t="s">
        <v>55</v>
      </c>
      <c r="C33" s="31">
        <v>44728</v>
      </c>
      <c r="D33" s="20" t="s">
        <v>31</v>
      </c>
      <c r="E33" s="55" t="s">
        <v>30</v>
      </c>
      <c r="F33" s="30" t="s">
        <v>35</v>
      </c>
      <c r="G33" s="20">
        <v>15</v>
      </c>
      <c r="H33" s="20">
        <v>0.38</v>
      </c>
      <c r="I33" s="20">
        <v>3</v>
      </c>
      <c r="J33" s="32" t="s">
        <v>81</v>
      </c>
      <c r="K33" s="31">
        <v>44739</v>
      </c>
      <c r="L33" s="20">
        <v>180</v>
      </c>
      <c r="M33" s="20" t="s">
        <v>32</v>
      </c>
      <c r="N33" s="29">
        <v>550</v>
      </c>
    </row>
    <row r="34" spans="1:14" ht="28.5" customHeight="1" x14ac:dyDescent="0.2">
      <c r="A34" s="12">
        <f t="shared" si="1"/>
        <v>16</v>
      </c>
      <c r="B34" s="49" t="s">
        <v>56</v>
      </c>
      <c r="C34" s="31">
        <v>44729</v>
      </c>
      <c r="D34" s="20" t="s">
        <v>37</v>
      </c>
      <c r="E34" s="55" t="s">
        <v>29</v>
      </c>
      <c r="F34" s="30" t="s">
        <v>36</v>
      </c>
      <c r="G34" s="20">
        <v>15</v>
      </c>
      <c r="H34" s="20">
        <v>0.38</v>
      </c>
      <c r="I34" s="20">
        <v>3</v>
      </c>
      <c r="J34" s="32" t="s">
        <v>82</v>
      </c>
      <c r="K34" s="31">
        <v>44734</v>
      </c>
      <c r="L34" s="20">
        <v>15</v>
      </c>
      <c r="M34" s="20" t="s">
        <v>32</v>
      </c>
      <c r="N34" s="29">
        <v>71244.88</v>
      </c>
    </row>
    <row r="35" spans="1:14" ht="28.5" customHeight="1" x14ac:dyDescent="0.2">
      <c r="A35" s="12">
        <f t="shared" si="1"/>
        <v>17</v>
      </c>
      <c r="B35" s="49" t="s">
        <v>57</v>
      </c>
      <c r="C35" s="31">
        <v>44732</v>
      </c>
      <c r="D35" s="20" t="s">
        <v>31</v>
      </c>
      <c r="E35" s="55" t="s">
        <v>29</v>
      </c>
      <c r="F35" s="30" t="s">
        <v>36</v>
      </c>
      <c r="G35" s="20">
        <v>15</v>
      </c>
      <c r="H35" s="20">
        <v>0.38</v>
      </c>
      <c r="I35" s="20">
        <v>3</v>
      </c>
      <c r="J35" s="32" t="s">
        <v>83</v>
      </c>
      <c r="K35" s="31">
        <v>44735</v>
      </c>
      <c r="L35" s="20">
        <v>15</v>
      </c>
      <c r="M35" s="20" t="s">
        <v>32</v>
      </c>
      <c r="N35" s="29">
        <v>34811</v>
      </c>
    </row>
    <row r="36" spans="1:14" ht="28.5" customHeight="1" x14ac:dyDescent="0.2">
      <c r="A36" s="12">
        <f t="shared" si="1"/>
        <v>18</v>
      </c>
      <c r="B36" s="49" t="s">
        <v>58</v>
      </c>
      <c r="C36" s="31">
        <v>44732</v>
      </c>
      <c r="D36" s="20" t="s">
        <v>31</v>
      </c>
      <c r="E36" s="55" t="s">
        <v>30</v>
      </c>
      <c r="F36" s="30" t="s">
        <v>35</v>
      </c>
      <c r="G36" s="20">
        <v>15</v>
      </c>
      <c r="H36" s="20">
        <v>0.38</v>
      </c>
      <c r="I36" s="20">
        <v>3</v>
      </c>
      <c r="J36" s="32" t="s">
        <v>84</v>
      </c>
      <c r="K36" s="31">
        <v>44732</v>
      </c>
      <c r="L36" s="20">
        <v>120</v>
      </c>
      <c r="M36" s="20" t="s">
        <v>33</v>
      </c>
      <c r="N36" s="29">
        <v>550</v>
      </c>
    </row>
    <row r="37" spans="1:14" ht="28.5" customHeight="1" x14ac:dyDescent="0.2">
      <c r="A37" s="12">
        <f t="shared" si="1"/>
        <v>19</v>
      </c>
      <c r="B37" s="49" t="s">
        <v>59</v>
      </c>
      <c r="C37" s="31">
        <v>44732</v>
      </c>
      <c r="D37" s="20" t="s">
        <v>31</v>
      </c>
      <c r="E37" s="55" t="s">
        <v>29</v>
      </c>
      <c r="F37" s="30" t="s">
        <v>36</v>
      </c>
      <c r="G37" s="20">
        <v>59</v>
      </c>
      <c r="H37" s="20">
        <v>0.38</v>
      </c>
      <c r="I37" s="20">
        <v>3</v>
      </c>
      <c r="J37" s="32" t="s">
        <v>85</v>
      </c>
      <c r="K37" s="31">
        <v>44739</v>
      </c>
      <c r="L37" s="20">
        <v>120</v>
      </c>
      <c r="M37" s="20" t="s">
        <v>32</v>
      </c>
      <c r="N37" s="29">
        <v>130587.77</v>
      </c>
    </row>
    <row r="38" spans="1:14" ht="28.5" customHeight="1" x14ac:dyDescent="0.2">
      <c r="A38" s="12">
        <f t="shared" si="1"/>
        <v>20</v>
      </c>
      <c r="B38" s="49" t="s">
        <v>60</v>
      </c>
      <c r="C38" s="31">
        <v>44732</v>
      </c>
      <c r="D38" s="20" t="s">
        <v>31</v>
      </c>
      <c r="E38" s="55" t="s">
        <v>29</v>
      </c>
      <c r="F38" s="30" t="s">
        <v>36</v>
      </c>
      <c r="G38" s="20">
        <v>59</v>
      </c>
      <c r="H38" s="20">
        <v>0.38</v>
      </c>
      <c r="I38" s="20">
        <v>3</v>
      </c>
      <c r="J38" s="32" t="s">
        <v>86</v>
      </c>
      <c r="K38" s="31">
        <v>44739</v>
      </c>
      <c r="L38" s="20">
        <v>120</v>
      </c>
      <c r="M38" s="20" t="s">
        <v>32</v>
      </c>
      <c r="N38" s="29">
        <v>130587.77</v>
      </c>
    </row>
    <row r="39" spans="1:14" ht="28.5" customHeight="1" x14ac:dyDescent="0.2">
      <c r="A39" s="12">
        <f t="shared" si="1"/>
        <v>21</v>
      </c>
      <c r="B39" s="49" t="s">
        <v>61</v>
      </c>
      <c r="C39" s="31">
        <v>44733</v>
      </c>
      <c r="D39" s="20" t="s">
        <v>31</v>
      </c>
      <c r="E39" s="55" t="s">
        <v>30</v>
      </c>
      <c r="F39" s="30" t="s">
        <v>35</v>
      </c>
      <c r="G39" s="20">
        <v>15</v>
      </c>
      <c r="H39" s="20">
        <v>0.38</v>
      </c>
      <c r="I39" s="20">
        <v>3</v>
      </c>
      <c r="J39" s="32" t="s">
        <v>90</v>
      </c>
      <c r="K39" s="31">
        <v>44741</v>
      </c>
      <c r="L39" s="20">
        <v>120</v>
      </c>
      <c r="M39" s="20" t="s">
        <v>32</v>
      </c>
      <c r="N39" s="29">
        <v>550</v>
      </c>
    </row>
    <row r="40" spans="1:14" ht="28.5" customHeight="1" x14ac:dyDescent="0.2">
      <c r="A40" s="12">
        <f t="shared" si="1"/>
        <v>22</v>
      </c>
      <c r="B40" s="49" t="s">
        <v>62</v>
      </c>
      <c r="C40" s="31">
        <v>44734</v>
      </c>
      <c r="D40" s="20" t="s">
        <v>31</v>
      </c>
      <c r="E40" s="55" t="s">
        <v>30</v>
      </c>
      <c r="F40" s="30" t="s">
        <v>35</v>
      </c>
      <c r="G40" s="20">
        <v>15</v>
      </c>
      <c r="H40" s="20">
        <v>0.38</v>
      </c>
      <c r="I40" s="20">
        <v>3</v>
      </c>
      <c r="J40" s="32" t="s">
        <v>91</v>
      </c>
      <c r="K40" s="31">
        <v>44741</v>
      </c>
      <c r="L40" s="20">
        <v>120</v>
      </c>
      <c r="M40" s="20" t="s">
        <v>32</v>
      </c>
      <c r="N40" s="29">
        <v>550</v>
      </c>
    </row>
    <row r="41" spans="1:14" ht="28.5" customHeight="1" x14ac:dyDescent="0.2">
      <c r="A41" s="12">
        <f t="shared" si="1"/>
        <v>23</v>
      </c>
      <c r="B41" s="49" t="s">
        <v>63</v>
      </c>
      <c r="C41" s="31">
        <v>44739</v>
      </c>
      <c r="D41" s="20" t="s">
        <v>37</v>
      </c>
      <c r="E41" s="55" t="s">
        <v>29</v>
      </c>
      <c r="F41" s="30" t="s">
        <v>36</v>
      </c>
      <c r="G41" s="20">
        <v>630</v>
      </c>
      <c r="H41" s="20">
        <v>10</v>
      </c>
      <c r="I41" s="20">
        <v>3</v>
      </c>
      <c r="J41" s="32" t="s">
        <v>87</v>
      </c>
      <c r="K41" s="31">
        <v>44742</v>
      </c>
      <c r="L41" s="20">
        <v>15</v>
      </c>
      <c r="M41" s="20" t="s">
        <v>32</v>
      </c>
      <c r="N41" s="29">
        <v>527892.12</v>
      </c>
    </row>
    <row r="42" spans="1:14" ht="28.5" customHeight="1" x14ac:dyDescent="0.2">
      <c r="A42" s="12">
        <f t="shared" si="1"/>
        <v>24</v>
      </c>
      <c r="B42" s="49" t="s">
        <v>64</v>
      </c>
      <c r="C42" s="31">
        <v>44739</v>
      </c>
      <c r="D42" s="20" t="s">
        <v>31</v>
      </c>
      <c r="E42" s="55" t="s">
        <v>30</v>
      </c>
      <c r="F42" s="30" t="s">
        <v>35</v>
      </c>
      <c r="G42" s="20">
        <v>10</v>
      </c>
      <c r="H42" s="20">
        <v>0.22</v>
      </c>
      <c r="I42" s="20">
        <v>3</v>
      </c>
      <c r="J42" s="32" t="s">
        <v>88</v>
      </c>
      <c r="K42" s="31">
        <v>44742</v>
      </c>
      <c r="L42" s="20">
        <v>120</v>
      </c>
      <c r="M42" s="20" t="s">
        <v>32</v>
      </c>
      <c r="N42" s="29">
        <v>550</v>
      </c>
    </row>
    <row r="43" spans="1:14" ht="30" customHeight="1" x14ac:dyDescent="0.2">
      <c r="A43" s="12">
        <f t="shared" si="1"/>
        <v>25</v>
      </c>
      <c r="B43" s="49" t="s">
        <v>65</v>
      </c>
      <c r="C43" s="31">
        <v>44739</v>
      </c>
      <c r="D43" s="20" t="s">
        <v>37</v>
      </c>
      <c r="E43" s="55" t="s">
        <v>29</v>
      </c>
      <c r="F43" s="30" t="s">
        <v>36</v>
      </c>
      <c r="G43" s="20">
        <v>20</v>
      </c>
      <c r="H43" s="20">
        <v>0.38</v>
      </c>
      <c r="I43" s="20">
        <v>3</v>
      </c>
      <c r="J43" s="32"/>
      <c r="K43" s="31"/>
      <c r="L43" s="20"/>
      <c r="M43" s="33" t="s">
        <v>34</v>
      </c>
      <c r="N43" s="29"/>
    </row>
    <row r="44" spans="1:14" ht="30" customHeight="1" x14ac:dyDescent="0.2">
      <c r="A44" s="12">
        <f t="shared" si="1"/>
        <v>26</v>
      </c>
      <c r="B44" s="49" t="s">
        <v>66</v>
      </c>
      <c r="C44" s="31">
        <v>44741</v>
      </c>
      <c r="D44" s="20" t="s">
        <v>37</v>
      </c>
      <c r="E44" s="55" t="s">
        <v>29</v>
      </c>
      <c r="F44" s="30" t="s">
        <v>36</v>
      </c>
      <c r="G44" s="20">
        <v>450</v>
      </c>
      <c r="H44" s="20">
        <v>0.38</v>
      </c>
      <c r="I44" s="20">
        <v>2</v>
      </c>
      <c r="J44" s="32"/>
      <c r="K44" s="31"/>
      <c r="L44" s="20"/>
      <c r="M44" s="33" t="s">
        <v>34</v>
      </c>
      <c r="N44" s="29"/>
    </row>
    <row r="45" spans="1:14" ht="30" customHeight="1" x14ac:dyDescent="0.2">
      <c r="A45" s="12">
        <f t="shared" si="1"/>
        <v>27</v>
      </c>
      <c r="B45" s="49" t="s">
        <v>67</v>
      </c>
      <c r="C45" s="31">
        <v>44741</v>
      </c>
      <c r="D45" s="20" t="s">
        <v>31</v>
      </c>
      <c r="E45" s="55" t="s">
        <v>30</v>
      </c>
      <c r="F45" s="30" t="s">
        <v>35</v>
      </c>
      <c r="G45" s="20">
        <v>6</v>
      </c>
      <c r="H45" s="20">
        <v>0.38</v>
      </c>
      <c r="I45" s="20">
        <v>3</v>
      </c>
      <c r="J45" s="32"/>
      <c r="K45" s="31"/>
      <c r="L45" s="20"/>
      <c r="M45" s="33" t="s">
        <v>34</v>
      </c>
      <c r="N45" s="29"/>
    </row>
    <row r="46" spans="1:14" ht="30" customHeight="1" x14ac:dyDescent="0.2">
      <c r="A46" s="12">
        <f t="shared" si="1"/>
        <v>28</v>
      </c>
      <c r="B46" s="49" t="s">
        <v>92</v>
      </c>
      <c r="C46" s="31">
        <v>44741</v>
      </c>
      <c r="D46" s="20" t="s">
        <v>37</v>
      </c>
      <c r="E46" s="55" t="s">
        <v>29</v>
      </c>
      <c r="F46" s="30" t="s">
        <v>36</v>
      </c>
      <c r="G46" s="20">
        <v>214.35</v>
      </c>
      <c r="H46" s="20">
        <v>0.38</v>
      </c>
      <c r="I46" s="20">
        <v>2</v>
      </c>
      <c r="J46" s="32"/>
      <c r="K46" s="31"/>
      <c r="L46" s="20"/>
      <c r="M46" s="33" t="s">
        <v>34</v>
      </c>
      <c r="N46" s="29"/>
    </row>
    <row r="47" spans="1:14" ht="30" customHeight="1" x14ac:dyDescent="0.2">
      <c r="A47" s="12">
        <f t="shared" si="1"/>
        <v>29</v>
      </c>
      <c r="B47" s="49" t="s">
        <v>93</v>
      </c>
      <c r="C47" s="31">
        <v>44741</v>
      </c>
      <c r="D47" s="20" t="s">
        <v>37</v>
      </c>
      <c r="E47" s="55" t="s">
        <v>29</v>
      </c>
      <c r="F47" s="30" t="s">
        <v>36</v>
      </c>
      <c r="G47" s="20">
        <v>214.35</v>
      </c>
      <c r="H47" s="20">
        <v>0.38</v>
      </c>
      <c r="I47" s="20">
        <v>2</v>
      </c>
      <c r="J47" s="32"/>
      <c r="K47" s="31"/>
      <c r="L47" s="20"/>
      <c r="M47" s="33" t="s">
        <v>34</v>
      </c>
      <c r="N47" s="29"/>
    </row>
    <row r="48" spans="1:14" ht="30" customHeight="1" x14ac:dyDescent="0.2">
      <c r="A48" s="12">
        <f t="shared" si="1"/>
        <v>30</v>
      </c>
      <c r="B48" s="49" t="s">
        <v>94</v>
      </c>
      <c r="C48" s="31">
        <v>44741</v>
      </c>
      <c r="D48" s="20" t="s">
        <v>37</v>
      </c>
      <c r="E48" s="55" t="s">
        <v>29</v>
      </c>
      <c r="F48" s="30" t="s">
        <v>36</v>
      </c>
      <c r="G48" s="20">
        <v>260.3</v>
      </c>
      <c r="H48" s="20">
        <v>0.38</v>
      </c>
      <c r="I48" s="20">
        <v>2</v>
      </c>
      <c r="J48" s="32"/>
      <c r="K48" s="31"/>
      <c r="L48" s="20"/>
      <c r="M48" s="33" t="s">
        <v>34</v>
      </c>
      <c r="N48" s="29"/>
    </row>
    <row r="49" spans="1:14" ht="30" customHeight="1" x14ac:dyDescent="0.2">
      <c r="A49" s="12">
        <f t="shared" si="1"/>
        <v>31</v>
      </c>
      <c r="B49" s="49" t="s">
        <v>95</v>
      </c>
      <c r="C49" s="31">
        <v>44741</v>
      </c>
      <c r="D49" s="20" t="s">
        <v>37</v>
      </c>
      <c r="E49" s="55" t="s">
        <v>29</v>
      </c>
      <c r="F49" s="30" t="s">
        <v>36</v>
      </c>
      <c r="G49" s="20">
        <v>194.3</v>
      </c>
      <c r="H49" s="20">
        <v>0.38</v>
      </c>
      <c r="I49" s="20">
        <v>2</v>
      </c>
      <c r="J49" s="32"/>
      <c r="K49" s="31"/>
      <c r="L49" s="20"/>
      <c r="M49" s="33" t="s">
        <v>34</v>
      </c>
      <c r="N49" s="29"/>
    </row>
    <row r="50" spans="1:14" ht="30" customHeight="1" x14ac:dyDescent="0.2">
      <c r="A50" s="12">
        <f t="shared" si="1"/>
        <v>32</v>
      </c>
      <c r="B50" s="49" t="s">
        <v>96</v>
      </c>
      <c r="C50" s="31">
        <v>44741</v>
      </c>
      <c r="D50" s="20" t="s">
        <v>37</v>
      </c>
      <c r="E50" s="55" t="s">
        <v>29</v>
      </c>
      <c r="F50" s="30" t="s">
        <v>36</v>
      </c>
      <c r="G50" s="20">
        <v>194.3</v>
      </c>
      <c r="H50" s="20">
        <v>0.38</v>
      </c>
      <c r="I50" s="20">
        <v>2</v>
      </c>
      <c r="J50" s="32"/>
      <c r="K50" s="31"/>
      <c r="L50" s="20"/>
      <c r="M50" s="33" t="s">
        <v>34</v>
      </c>
      <c r="N50" s="29"/>
    </row>
    <row r="51" spans="1:14" ht="30" customHeight="1" x14ac:dyDescent="0.2">
      <c r="A51" s="12">
        <f t="shared" si="1"/>
        <v>33</v>
      </c>
      <c r="B51" s="49" t="s">
        <v>97</v>
      </c>
      <c r="C51" s="31">
        <v>44741</v>
      </c>
      <c r="D51" s="20" t="s">
        <v>37</v>
      </c>
      <c r="E51" s="55" t="s">
        <v>29</v>
      </c>
      <c r="F51" s="30" t="s">
        <v>36</v>
      </c>
      <c r="G51" s="20">
        <v>215.64</v>
      </c>
      <c r="H51" s="20">
        <v>0.38</v>
      </c>
      <c r="I51" s="20">
        <v>2</v>
      </c>
      <c r="J51" s="32"/>
      <c r="K51" s="31"/>
      <c r="L51" s="20"/>
      <c r="M51" s="33" t="s">
        <v>34</v>
      </c>
      <c r="N51" s="29"/>
    </row>
  </sheetData>
  <autoFilter ref="A18:N51"/>
  <mergeCells count="19">
    <mergeCell ref="N14:N16"/>
    <mergeCell ref="L14:L16"/>
    <mergeCell ref="D4:I4"/>
    <mergeCell ref="D3:G3"/>
    <mergeCell ref="A1:J1"/>
    <mergeCell ref="M14:M16"/>
    <mergeCell ref="G14:G16"/>
    <mergeCell ref="H14:H16"/>
    <mergeCell ref="I14:I16"/>
    <mergeCell ref="J14:J16"/>
    <mergeCell ref="K14:K16"/>
    <mergeCell ref="F14:F16"/>
    <mergeCell ref="E14:E16"/>
    <mergeCell ref="A14:A16"/>
    <mergeCell ref="B14:B16"/>
    <mergeCell ref="C14:C16"/>
    <mergeCell ref="D14:D16"/>
    <mergeCell ref="C4:C5"/>
    <mergeCell ref="B4:B5"/>
  </mergeCells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 д</vt:lpstr>
      <vt:lpstr>'19 д'!Область_печати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Наталья</cp:lastModifiedBy>
  <cp:lastPrinted>2018-03-06T03:59:48Z</cp:lastPrinted>
  <dcterms:created xsi:type="dcterms:W3CDTF">2018-02-01T05:41:08Z</dcterms:created>
  <dcterms:modified xsi:type="dcterms:W3CDTF">2022-07-05T05:28:05Z</dcterms:modified>
</cp:coreProperties>
</file>